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865" activeTab="1"/>
  </bookViews>
  <sheets>
    <sheet name="Instructions" sheetId="1" r:id="rId1"/>
    <sheet name="2. Rent Calc" sheetId="2" r:id="rId2"/>
    <sheet name="3. Utility Allowance" sheetId="3" r:id="rId3"/>
  </sheets>
  <definedNames>
    <definedName name="_xlnm.Print_Area" localSheetId="1">'2. Rent Calc'!$A$1:$I$117</definedName>
    <definedName name="_xlnm.Print_Area" localSheetId="2">'3. Utility Allowance'!$A$1:$I$44</definedName>
    <definedName name="_xlnm.Print_Area" localSheetId="0">'Instructions'!$A$1:$I$27</definedName>
  </definedNames>
  <calcPr fullCalcOnLoad="1"/>
</workbook>
</file>

<file path=xl/comments2.xml><?xml version="1.0" encoding="utf-8"?>
<comments xmlns="http://schemas.openxmlformats.org/spreadsheetml/2006/main">
  <authors>
    <author>krarnold</author>
  </authors>
  <commentList>
    <comment ref="H113" authorId="0">
      <text>
        <r>
          <rPr>
            <sz val="8"/>
            <rFont val="Tahoma"/>
            <family val="2"/>
          </rPr>
          <t>Use Go Section 8 software program OR Rent Reasonableness determination form.  Subsidy cannot exceed rent reasonableness standard for area.</t>
        </r>
      </text>
    </comment>
    <comment ref="H38" authorId="0">
      <text>
        <r>
          <rPr>
            <sz val="8"/>
            <rFont val="Tahoma"/>
            <family val="2"/>
          </rPr>
          <t xml:space="preserve">
Remember tyou can ONLY enter $400 if the client is the head of the houshold</t>
        </r>
      </text>
    </comment>
    <comment ref="H88" authorId="0">
      <text>
        <r>
          <rPr>
            <sz val="8"/>
            <rFont val="Tahoma"/>
            <family val="2"/>
          </rPr>
          <t>Use Go Section 8 softward program OR Rent Reasonableness checklist.  Subsidy cannot exceed rent reasonableness standard for area.</t>
        </r>
      </text>
    </comment>
  </commentList>
</comments>
</file>

<file path=xl/comments3.xml><?xml version="1.0" encoding="utf-8"?>
<comments xmlns="http://schemas.openxmlformats.org/spreadsheetml/2006/main">
  <authors>
    <author>krarnold</author>
  </authors>
  <commentList>
    <comment ref="B4" authorId="0">
      <text>
        <r>
          <rPr>
            <sz val="8"/>
            <rFont val="Tahoma"/>
            <family val="2"/>
          </rPr>
          <t xml:space="preserve">
County</t>
        </r>
      </text>
    </comment>
    <comment ref="B5" authorId="0">
      <text>
        <r>
          <rPr>
            <sz val="8"/>
            <rFont val="Tahoma"/>
            <family val="2"/>
          </rPr>
          <t xml:space="preserve">
Single Family/Multi Family</t>
        </r>
      </text>
    </comment>
    <comment ref="B7" authorId="0">
      <text>
        <r>
          <rPr>
            <sz val="8"/>
            <rFont val="Tahoma"/>
            <family val="2"/>
          </rPr>
          <t xml:space="preserve">
0 bedroom, 1 bedroom, 2 bedroom, ect...</t>
        </r>
      </text>
    </comment>
    <comment ref="A1" authorId="0">
      <text>
        <r>
          <rPr>
            <b/>
            <sz val="8"/>
            <rFont val="Tahoma"/>
            <family val="2"/>
          </rPr>
          <t>krarnold:look up at</t>
        </r>
        <r>
          <rPr>
            <sz val="8"/>
            <rFont val="Tahoma"/>
            <family val="2"/>
          </rPr>
          <t xml:space="preserve">
http://www.in.gov/ihcda/3102.htm
</t>
        </r>
      </text>
    </comment>
  </commentList>
</comments>
</file>

<file path=xl/sharedStrings.xml><?xml version="1.0" encoding="utf-8"?>
<sst xmlns="http://schemas.openxmlformats.org/spreadsheetml/2006/main" count="153" uniqueCount="138">
  <si>
    <t>Client Name</t>
  </si>
  <si>
    <t>Calculation Date</t>
  </si>
  <si>
    <t xml:space="preserve">     Recertification Calculation</t>
  </si>
  <si>
    <t>SECTION I: GROSS HOUSEHOLD INCOME</t>
  </si>
  <si>
    <t>*The total income of the household (Annual Gross Income) is from all sources anticipated to be received in the 12-month period following the effective date of the income certification. Therefore, income must be ANNUALIZED, e.g. payment amount multiplied by number of payment periods per year for all income sources.</t>
  </si>
  <si>
    <t>1)</t>
  </si>
  <si>
    <t>2)</t>
  </si>
  <si>
    <t>Periodic payments from Social Security, annuities, insurance policies, retirement funds, pensions, disability or death benefits, excluding lump sum payments for the delayed start of a periodic payment (Except as provided in (c)(14)).</t>
  </si>
  <si>
    <t>3)</t>
  </si>
  <si>
    <t>Payments in lieu of earnings, such as unemployment, disability, worker’s compensation, and severance pay (Except as provided in (c)(3)).</t>
  </si>
  <si>
    <t>4)</t>
  </si>
  <si>
    <t>WELFARE ASSISTANCE, including payments made under other programs funded, separately or jointly, by federal, state, or local governments which are not excluded by Federal Statutes (see Income Exclusions).</t>
  </si>
  <si>
    <t>5)</t>
  </si>
  <si>
    <t>Periodic allowances including alimony and child support payments, and regular contributions or gifts received from organizations or persons not residing in the residence.</t>
  </si>
  <si>
    <t>6)</t>
  </si>
  <si>
    <t>7)</t>
  </si>
  <si>
    <t>All regular pay, special pay and allowances of a member of the Armed Forces (Except Hostile Fire Pay).</t>
  </si>
  <si>
    <t>8)</t>
  </si>
  <si>
    <t>Note: Annual gross income must be reassessed at least annually.  However, if there is substantial change in the household’s income during the year, an adjustment must be made to the resident rent to reflect the change in income.</t>
  </si>
  <si>
    <t>9)</t>
  </si>
  <si>
    <t>SECTION II: ALLOWANCES</t>
  </si>
  <si>
    <t>Per HUD regulations 24CFR5.611(a) the annual adjusted income is determined by deducting the following allowances from the annual gross income.</t>
  </si>
  <si>
    <t>10)</t>
  </si>
  <si>
    <t>NUMBER OF DEPENDENTS</t>
  </si>
  <si>
    <t>11)</t>
  </si>
  <si>
    <t>12)</t>
  </si>
  <si>
    <t>13)</t>
  </si>
  <si>
    <t xml:space="preserve">This deduction may not exceed the earned income received by family members who are 18 years of age or older and who are able to work because of such attendance care or auxiliary apparatus. </t>
  </si>
  <si>
    <t>14)</t>
  </si>
  <si>
    <t>TOTAL NON-REIMBURSED MEDICAL EXPENSES</t>
  </si>
  <si>
    <t>15)</t>
  </si>
  <si>
    <t>16)</t>
  </si>
  <si>
    <t>ALLOWABLE MEDICAL EXPENSE DEDUCTION</t>
  </si>
  <si>
    <t>17)</t>
  </si>
  <si>
    <t>20)</t>
  </si>
  <si>
    <t>21)</t>
  </si>
  <si>
    <t>22)</t>
  </si>
  <si>
    <t>23)</t>
  </si>
  <si>
    <t>24)</t>
  </si>
  <si>
    <t>25)</t>
  </si>
  <si>
    <t>MONTHLY ADJUSTED INCOME</t>
  </si>
  <si>
    <t>TENANT RENT DETERMINATION</t>
  </si>
  <si>
    <t>28)</t>
  </si>
  <si>
    <t>Date</t>
  </si>
  <si>
    <t xml:space="preserve"> </t>
  </si>
  <si>
    <t>b) MEDICAL EXPENSES AND/OR ASSISTANCE FOR ELDERLY OR DISABLED FAMILY MEMBERS</t>
  </si>
  <si>
    <t xml:space="preserve">19) </t>
  </si>
  <si>
    <t>TOTAL MONTHLY RENT PER CURRENT LEASE AGREEMENT:</t>
  </si>
  <si>
    <t>This is the amount the Housing Program pays to Landlord</t>
  </si>
  <si>
    <t xml:space="preserve">Net income from operation of a business or profession.   </t>
  </si>
  <si>
    <t xml:space="preserve">Interest, dividends, and other net income of any kind from real or personal property. Where net family assets are in excess of $5,000, annual income shall include the greater of actual income derived from net family assets or a percentage of the value of such assets based on the current passbook savings rate, as determined by HUD. </t>
  </si>
  <si>
    <t>26)</t>
  </si>
  <si>
    <t xml:space="preserve">27) </t>
  </si>
  <si>
    <t>29)</t>
  </si>
  <si>
    <t>(Sum of lines 14a and 14b)</t>
  </si>
  <si>
    <t>(Line 19 minus line 20) If result is a negative number, Annual Adjusted Income is $0</t>
  </si>
  <si>
    <t>(Line 21 divided 12) If line 21 is a negative number, Monthly Adjusted Income is $0)</t>
  </si>
  <si>
    <t xml:space="preserve">    (Line 10 x .10)</t>
  </si>
  <si>
    <t xml:space="preserve">     (Line 22 x .30)</t>
  </si>
  <si>
    <t>30)</t>
  </si>
  <si>
    <t xml:space="preserve">THIS IS THE AMOUNT THE TENANT PAYS. IF THIS IS A NEGATIVE NUMBER, THIS IS THE AMOUNT TO BE REIMBURSED TO THE TENANT (payment may be made directly to utility company). THE PROGRAM PAYS THE REMAINING AMOUNT OF THE RENT (line 24) TO THE LANDLORD. </t>
  </si>
  <si>
    <t>Heating</t>
  </si>
  <si>
    <t>Cooking</t>
  </si>
  <si>
    <t>Other Electric</t>
  </si>
  <si>
    <t>Air Conditioning</t>
  </si>
  <si>
    <t>Range/Microwave</t>
  </si>
  <si>
    <t>Refrigerator</t>
  </si>
  <si>
    <t>Water Heating</t>
  </si>
  <si>
    <t>Water</t>
  </si>
  <si>
    <t>Sewer</t>
  </si>
  <si>
    <t>Trash Collection</t>
  </si>
  <si>
    <t>Other</t>
  </si>
  <si>
    <t>Unit Type</t>
  </si>
  <si>
    <t>Locality</t>
  </si>
  <si>
    <t>Unit Size</t>
  </si>
  <si>
    <t>Natural Gas</t>
  </si>
  <si>
    <t>Bottle Gas</t>
  </si>
  <si>
    <t>Oil / Electric</t>
  </si>
  <si>
    <t>Coal / Other</t>
  </si>
  <si>
    <t>Utility Allowance</t>
  </si>
  <si>
    <t>Total</t>
  </si>
  <si>
    <t>All clients have to meet a certain income requirement to be eligible for rental assistance.  You will need ask your client their income then back up what is determined as income through documents/verification.</t>
  </si>
  <si>
    <t>Step One:</t>
  </si>
  <si>
    <t>Step Two:</t>
  </si>
  <si>
    <t>Step Three:</t>
  </si>
  <si>
    <t>Step Four:</t>
  </si>
  <si>
    <t>Step Six:</t>
  </si>
  <si>
    <r>
      <t xml:space="preserve">The full amount (before payroll deductions) of annual wages and salaries, overtime pay, commissions, fees, tips and bonuses, other compensation for personal services prior to payroll deductions.   (Applies to client and </t>
    </r>
    <r>
      <rPr>
        <b/>
        <sz val="11"/>
        <rFont val="Calibri"/>
        <family val="2"/>
      </rPr>
      <t>all</t>
    </r>
    <r>
      <rPr>
        <sz val="11"/>
        <rFont val="Calibri"/>
        <family val="2"/>
      </rPr>
      <t xml:space="preserve"> household members 18 and older.  For full-time students 18 and older, only $480 of annual earned income should be included here.)</t>
    </r>
  </si>
  <si>
    <r>
      <t>ANNUAL GROSS INCOME</t>
    </r>
    <r>
      <rPr>
        <sz val="11"/>
        <rFont val="Calibri"/>
        <family val="2"/>
      </rPr>
      <t xml:space="preserve"> (Sum of lines 1-8)</t>
    </r>
  </si>
  <si>
    <r>
      <t>MONTHLY GROSS INCOME</t>
    </r>
    <r>
      <rPr>
        <sz val="11"/>
        <rFont val="Calibri"/>
        <family val="2"/>
      </rPr>
      <t xml:space="preserve">  (Line 9 divided by 12.)</t>
    </r>
  </si>
  <si>
    <r>
      <t>($480 for each)</t>
    </r>
    <r>
      <rPr>
        <i/>
        <sz val="11"/>
        <rFont val="Calibri"/>
        <family val="2"/>
      </rPr>
      <t xml:space="preserve"> Dependents include household members under  the age of 18, elderly dependents, handicapped, disabled, or full-time students, but not the family head, spouse or foster children.  </t>
    </r>
  </si>
  <si>
    <r>
      <t>$400 FOR ELDERLY OR DISABLED FAMILY MEMBER</t>
    </r>
    <r>
      <rPr>
        <sz val="11"/>
        <rFont val="Calibri"/>
        <family val="2"/>
      </rPr>
      <t xml:space="preserve"> 
</t>
    </r>
  </si>
  <si>
    <r>
      <t xml:space="preserve">This allowance is provided to any family whose </t>
    </r>
    <r>
      <rPr>
        <i/>
        <u val="single"/>
        <sz val="11"/>
        <rFont val="Calibri"/>
        <family val="2"/>
      </rPr>
      <t>head, spouse, or sole member is at least 62 years of age OR is handicapped/disabled.</t>
    </r>
    <r>
      <rPr>
        <i/>
        <sz val="11"/>
        <rFont val="Calibri"/>
        <family val="2"/>
      </rPr>
      <t xml:space="preserve"> This deduction always applies to households with persons with HIV/AIDS if they are the head, spouse, or sole member at least 62 years of age.  (ONLY </t>
    </r>
    <r>
      <rPr>
        <b/>
        <i/>
        <u val="single"/>
        <sz val="11"/>
        <rFont val="Calibri"/>
        <family val="2"/>
      </rPr>
      <t>ONE</t>
    </r>
    <r>
      <rPr>
        <i/>
        <sz val="11"/>
        <rFont val="Calibri"/>
        <family val="2"/>
      </rPr>
      <t xml:space="preserve"> DEDUCTION PER FAMILY/HOUSEHOLD PER YEAR) </t>
    </r>
  </si>
  <si>
    <r>
      <t>REASONABLE CHILDCARE EXPENSES</t>
    </r>
    <r>
      <rPr>
        <sz val="11"/>
        <rFont val="Calibri"/>
        <family val="2"/>
      </rPr>
      <t xml:space="preserve"> (ANNUAL EXPENSE)</t>
    </r>
  </si>
  <si>
    <r>
      <t xml:space="preserve">These are expenses anticipated during the year for children 12 years of age and under that enable a household member to work, seek employment, or to further education.  Deductible expenses for childcare to enable a person to work shall not exceed the amount of income received from such work.  Childcare cannot be paid to another member of the household. (ONLY EXPENSES </t>
    </r>
    <r>
      <rPr>
        <b/>
        <i/>
        <u val="single"/>
        <sz val="11"/>
        <rFont val="Calibri"/>
        <family val="2"/>
      </rPr>
      <t>NOT</t>
    </r>
    <r>
      <rPr>
        <i/>
        <sz val="11"/>
        <rFont val="Calibri"/>
        <family val="2"/>
      </rPr>
      <t xml:space="preserve"> REIMBURSED FROM ANY OTHER SOURCES ARE ALLOWED)</t>
    </r>
  </si>
  <si>
    <r>
      <t>THE SUM OF THE FOLLOWING EXPENSES, TO THE EXTENT THE SUM EXCEEDS 3% OF ANNUAL GROSS INCOME</t>
    </r>
    <r>
      <rPr>
        <sz val="11"/>
        <rFont val="Calibri"/>
        <family val="2"/>
      </rPr>
      <t xml:space="preserve"> 
</t>
    </r>
  </si>
  <si>
    <r>
      <t xml:space="preserve">a) EXPENSES FOR </t>
    </r>
    <r>
      <rPr>
        <i/>
        <sz val="11"/>
        <rFont val="Calibri"/>
        <family val="2"/>
      </rPr>
      <t>NON-ELDERLY</t>
    </r>
    <r>
      <rPr>
        <sz val="11"/>
        <rFont val="Calibri"/>
        <family val="2"/>
      </rPr>
      <t>, DISABLED FAMILY MEMBERS</t>
    </r>
  </si>
  <si>
    <r>
      <t xml:space="preserve">This allowance covers reasonable expenses anticipated during the period for attendance care (provided by a non-household member) and/or auxiliary apparatus for any disabled household member that enables that person or any other household member to work. Deduction may not exceed the amount of income generated by the person enabled towork. (ONLY EXPENSES </t>
    </r>
    <r>
      <rPr>
        <b/>
        <i/>
        <sz val="11"/>
        <rFont val="Calibri"/>
        <family val="2"/>
      </rPr>
      <t xml:space="preserve">NOT </t>
    </r>
    <r>
      <rPr>
        <i/>
        <sz val="11"/>
        <rFont val="Calibri"/>
        <family val="2"/>
      </rPr>
      <t>REIMBURSED FROM ANY OTHER SOURCES ARE ALLOWED.)</t>
    </r>
  </si>
  <si>
    <r>
      <t xml:space="preserve">(ONLY EXPENSES </t>
    </r>
    <r>
      <rPr>
        <b/>
        <i/>
        <sz val="11"/>
        <rFont val="Calibri"/>
        <family val="2"/>
      </rPr>
      <t xml:space="preserve">NOT </t>
    </r>
    <r>
      <rPr>
        <i/>
        <sz val="11"/>
        <rFont val="Calibri"/>
        <family val="2"/>
      </rPr>
      <t>REIMBURSED FROM ANY OTHER SOURCES ARE ALLOWED.)</t>
    </r>
  </si>
  <si>
    <r>
      <t>3% OF ANNUAL GROSS INCOME</t>
    </r>
    <r>
      <rPr>
        <sz val="11"/>
        <rFont val="Calibri"/>
        <family val="2"/>
      </rPr>
      <t xml:space="preserve"> (Line 9 x .03)</t>
    </r>
  </si>
  <si>
    <r>
      <t xml:space="preserve">(Line 16 minus line 17) </t>
    </r>
    <r>
      <rPr>
        <i/>
        <sz val="11"/>
        <rFont val="Calibri"/>
        <family val="2"/>
      </rPr>
      <t xml:space="preserve">The Allowable Medical Expense Deduction is the amount of the Total Non-Reimbursed Medical Expenses that </t>
    </r>
    <r>
      <rPr>
        <b/>
        <i/>
        <u val="single"/>
        <sz val="11"/>
        <rFont val="Calibri"/>
        <family val="2"/>
      </rPr>
      <t>exceeds</t>
    </r>
    <r>
      <rPr>
        <i/>
        <sz val="11"/>
        <rFont val="Calibri"/>
        <family val="2"/>
      </rPr>
      <t xml:space="preserve"> 3% of Annual Gross Income. If result is a negative number, client is </t>
    </r>
    <r>
      <rPr>
        <b/>
        <i/>
        <u val="single"/>
        <sz val="11"/>
        <rFont val="Calibri"/>
        <family val="2"/>
      </rPr>
      <t>not</t>
    </r>
    <r>
      <rPr>
        <i/>
        <sz val="11"/>
        <rFont val="Calibri"/>
        <family val="2"/>
      </rPr>
      <t xml:space="preserve"> eligible for deduction.</t>
    </r>
  </si>
  <si>
    <r>
      <t>TOTAL ALLOWANCES</t>
    </r>
    <r>
      <rPr>
        <b/>
        <sz val="11"/>
        <rFont val="Calibri"/>
        <family val="2"/>
      </rPr>
      <t xml:space="preserve"> </t>
    </r>
    <r>
      <rPr>
        <sz val="11"/>
        <rFont val="Calibri"/>
        <family val="2"/>
      </rPr>
      <t>(Sum of lines 11, 12, 13, 17 and 18)</t>
    </r>
  </si>
  <si>
    <r>
      <t>ANNUAL ADJUSTED INCOME</t>
    </r>
    <r>
      <rPr>
        <b/>
        <u val="single"/>
        <sz val="11"/>
        <rFont val="Calibri"/>
        <family val="2"/>
      </rPr>
      <t xml:space="preserve"> </t>
    </r>
  </si>
  <si>
    <r>
      <t xml:space="preserve">a)  </t>
    </r>
    <r>
      <rPr>
        <u val="single"/>
        <sz val="11"/>
        <rFont val="Calibri"/>
        <family val="2"/>
      </rPr>
      <t>METHOD 1</t>
    </r>
    <r>
      <rPr>
        <sz val="11"/>
        <rFont val="Calibri"/>
        <family val="2"/>
      </rPr>
      <t>: 30% OF MONTHLY ADJUSTED INCOME</t>
    </r>
  </si>
  <si>
    <r>
      <t xml:space="preserve">b)  </t>
    </r>
    <r>
      <rPr>
        <u val="single"/>
        <sz val="11"/>
        <rFont val="Calibri"/>
        <family val="2"/>
      </rPr>
      <t>METHOD 2</t>
    </r>
    <r>
      <rPr>
        <sz val="11"/>
        <rFont val="Calibri"/>
        <family val="2"/>
      </rPr>
      <t>: 10% OF MONTHLY GROSS INCOME</t>
    </r>
  </si>
  <si>
    <r>
      <t>TENANT RENT</t>
    </r>
    <r>
      <rPr>
        <b/>
        <sz val="11"/>
        <rFont val="Calibri"/>
        <family val="2"/>
      </rPr>
      <t xml:space="preserve">: </t>
    </r>
    <r>
      <rPr>
        <sz val="11"/>
        <rFont val="Calibri"/>
        <family val="2"/>
      </rPr>
      <t>(the higher of line 23a or 23b)</t>
    </r>
  </si>
  <si>
    <r>
      <t>RENT SUBSIDY PAYMENT</t>
    </r>
    <r>
      <rPr>
        <u val="single"/>
        <sz val="11"/>
        <rFont val="Calibri"/>
        <family val="2"/>
      </rPr>
      <t>:</t>
    </r>
    <r>
      <rPr>
        <sz val="11"/>
        <rFont val="Calibri"/>
        <family val="2"/>
      </rPr>
      <t xml:space="preserve"> (Line 24 minus line 25)</t>
    </r>
  </si>
  <si>
    <r>
      <t xml:space="preserve">COMPLETE THIS SECTION </t>
    </r>
    <r>
      <rPr>
        <b/>
        <i/>
        <sz val="11"/>
        <rFont val="Calibri"/>
        <family val="2"/>
      </rPr>
      <t xml:space="preserve">ONLY </t>
    </r>
    <r>
      <rPr>
        <i/>
        <sz val="11"/>
        <rFont val="Calibri"/>
        <family val="2"/>
      </rPr>
      <t>IF THE TENANT'S UTILITIES ARE NOT INCLUDED IN RENT</t>
    </r>
  </si>
  <si>
    <r>
      <t>UTILITY ALLOWANCE</t>
    </r>
    <r>
      <rPr>
        <sz val="11"/>
        <rFont val="Calibri"/>
        <family val="2"/>
      </rPr>
      <t xml:space="preserve">  (if applicable)</t>
    </r>
  </si>
  <si>
    <r>
      <t>ADJUSTED TENANT RENT PAYMENT</t>
    </r>
    <r>
      <rPr>
        <b/>
        <sz val="11"/>
        <rFont val="Calibri"/>
        <family val="2"/>
      </rPr>
      <t xml:space="preserve">  </t>
    </r>
    <r>
      <rPr>
        <sz val="11"/>
        <rFont val="Calibri"/>
        <family val="2"/>
      </rPr>
      <t>(Line 27 minus line 28)</t>
    </r>
    <r>
      <rPr>
        <b/>
        <sz val="11"/>
        <rFont val="Calibri"/>
        <family val="2"/>
      </rPr>
      <t xml:space="preserve"> </t>
    </r>
  </si>
  <si>
    <r>
      <t>RENT SUBSIDY PAYMENT</t>
    </r>
    <r>
      <rPr>
        <b/>
        <sz val="11"/>
        <rFont val="Calibri"/>
        <family val="2"/>
      </rPr>
      <t xml:space="preserve"> </t>
    </r>
    <r>
      <rPr>
        <sz val="11"/>
        <rFont val="Calibri"/>
        <family val="2"/>
      </rPr>
      <t>(Line 24 minus line 29)</t>
    </r>
  </si>
  <si>
    <t>ANNUAL GROSS INCOME (from line 9)</t>
  </si>
  <si>
    <r>
      <t>TENANT RENT</t>
    </r>
    <r>
      <rPr>
        <sz val="11"/>
        <rFont val="Calibri"/>
        <family val="2"/>
      </rPr>
      <t>: (the higher of line 23a or 23b)</t>
    </r>
  </si>
  <si>
    <t>Interim Calculation</t>
  </si>
  <si>
    <t>Initial Calculation</t>
  </si>
  <si>
    <t>Step 2:  RENTAL CALCULATION</t>
  </si>
  <si>
    <t>Income, Rent &amp; Utility Calculation Worksheets</t>
  </si>
  <si>
    <t>Reasonable Rent</t>
  </si>
  <si>
    <t>Step 1:  DETERMINING INCOME ELIGIBILITY</t>
  </si>
  <si>
    <t xml:space="preserve"> Refer to the Accepted forms of Income Verification Chart in order to collect correct income documentation/verification.</t>
  </si>
  <si>
    <t>Begin to complete Tab 2:  Rental Calc, Section I:  Gross Household Income.</t>
  </si>
  <si>
    <t xml:space="preserve">SECTION III: ADJUSTED INCOME </t>
  </si>
  <si>
    <r>
      <t>STOP HERE IF:</t>
    </r>
    <r>
      <rPr>
        <sz val="11"/>
        <rFont val="Calibri"/>
        <family val="2"/>
      </rPr>
      <t xml:space="preserve"> utilities are included as part of the rent charge, this is the total tenant rent and total rent subsidy.
</t>
    </r>
    <r>
      <rPr>
        <b/>
        <sz val="11"/>
        <rFont val="Calibri"/>
        <family val="2"/>
      </rPr>
      <t>CONTINUE IF</t>
    </r>
    <r>
      <rPr>
        <sz val="11"/>
        <rFont val="Calibri"/>
        <family val="2"/>
      </rPr>
      <t>: tenant must pay utilities out-of-pocket in addition to rent charge. Complete Section V.</t>
    </r>
  </si>
  <si>
    <t>Complete Section II:  Allowances.  Enter in # of dependents and all allowances for household.  The income will adjust to the allowances automatically.  If an allowance is not listed, it should not be considered in calculating rent subsidy.</t>
  </si>
  <si>
    <t xml:space="preserve">Complete Section III:  Adjusted Income.  Enter in the county income limits.  Check box of household's applicable income unit.  </t>
  </si>
  <si>
    <r>
      <t xml:space="preserve">A tenant is only eligible for a utility allowance if utilities are </t>
    </r>
    <r>
      <rPr>
        <b/>
        <i/>
        <u val="single"/>
        <sz val="11"/>
        <rFont val="Calibri"/>
        <family val="2"/>
      </rPr>
      <t>NOT</t>
    </r>
    <r>
      <rPr>
        <i/>
        <sz val="11"/>
        <rFont val="Calibri"/>
        <family val="2"/>
      </rPr>
      <t xml:space="preserve"> included in the rent charge.  The most recent HUD-approved utility allowance charts may be obtained from IHCDA's Web site at http://www.in.gov/ihcda/3102.htm and also from local Housing Authorities.</t>
    </r>
  </si>
  <si>
    <t>SECTION V: TENANT RENT PAYMENT (if utilities are NOT included in rent)</t>
  </si>
  <si>
    <t>SECTION IV: TENANT RENT PAYMENT (if utilities ARE included in rent)</t>
  </si>
  <si>
    <r>
      <t xml:space="preserve">Utilities amount entered on Tab 3 will carry over to Section V of Tab 2.  Enter the Rent reasonable payment standard in the yellow box to determine if you can pay that subsidy amount.  </t>
    </r>
    <r>
      <rPr>
        <b/>
        <sz val="11"/>
        <rFont val="Calibri"/>
        <family val="2"/>
      </rPr>
      <t xml:space="preserve">No subsidy should be paid on rents that are not reasonable. </t>
    </r>
  </si>
  <si>
    <r>
      <t xml:space="preserve">Complete Section IV:  Enter in the unit rent. The tenant rent payment will  automatically be calculated.  Enter in reasonable rent determined using either Go Section 8 software system or Rent reasonabless determination form.  </t>
    </r>
    <r>
      <rPr>
        <b/>
        <sz val="11"/>
        <rFont val="Calibri"/>
        <family val="2"/>
      </rPr>
      <t xml:space="preserve">No subsidy should be paid on rents that are not reasonable. </t>
    </r>
  </si>
  <si>
    <t xml:space="preserve">If Utilities are not included in the rent complete the third tab:  Utility Allowance using the website provided at the top of the worksheet.   The total from this sheet will automatically be entered into Section V of Tab 2.  </t>
  </si>
  <si>
    <t>If client is eligible print off worksheet once completing Step 2 and place in client file, along with proper income documentation/verification, and the Accepted forms of Income Verification Chart</t>
  </si>
  <si>
    <r>
      <t xml:space="preserve">Complete Section V only if utilities are </t>
    </r>
    <r>
      <rPr>
        <u val="single"/>
        <sz val="11"/>
        <rFont val="Calibri"/>
        <family val="2"/>
      </rPr>
      <t>NOT</t>
    </r>
    <r>
      <rPr>
        <sz val="11"/>
        <rFont val="Calibri"/>
        <family val="2"/>
      </rPr>
      <t xml:space="preserve"> included in rent.  Find out which utilities are not included in rent.  List all utilities in Tab #3:  Utility Allowances.</t>
    </r>
  </si>
  <si>
    <t>Only use this worksheet if utilities are NOT included in rent!  List below the standard amounts listed in county's utility allowances provided in above link.</t>
  </si>
  <si>
    <t>Client HMIS #</t>
  </si>
  <si>
    <t>This sheet is to be used if client will be receiving rental assistance.</t>
  </si>
  <si>
    <t>Subrecipient Staff</t>
  </si>
  <si>
    <t>The two tabs provided in this document will allow you to calculate a household's income, allowable subsidy amount and tenant's portion of rent.  Information should only be entered into YELLOW CELLS.</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</si>
</sst>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mmmm\ d\,\ yyyy"/>
    <numFmt numFmtId="166" formatCode="m/d/yy"/>
    <numFmt numFmtId="167" formatCode="&quot;$&quot;#,##0.0"/>
    <numFmt numFmtId="168" formatCode="&quot;$&quot;#,##0.0_);[Red]\(&quot;$&quot;#,##0.0\)"/>
    <numFmt numFmtId="169" formatCode="&quot;Yes&quot;;&quot;Yes&quot;;&quot;No&quot;"/>
    <numFmt numFmtId="170" formatCode="&quot;True&quot;;&quot;True&quot;;&quot;False&quot;"/>
    <numFmt numFmtId="171" formatCode="&quot;On&quot;;&quot;On&quot;;&quot;Off&quot;"/>
    <numFmt numFmtId="172" formatCode="[$€-2]\ #,##0.00_);[Red]\([$€-2]\ #,##0.00\)"/>
    <numFmt numFmtId="173" formatCode="&quot;$&quot;#,##0.00"/>
    <numFmt numFmtId="174" formatCode="[$-409]dddd\,\ mmmm\ dd\,\ yyyy"/>
    <numFmt numFmtId="175" formatCode="m/d/yy;@"/>
  </numFmts>
  <fonts count="53">
    <font>
      <sz val="10"/>
      <name val="Arial"/>
      <family val="0"/>
    </font>
    <font>
      <sz val="8"/>
      <name val="Tahoma"/>
      <family val="2"/>
    </font>
    <font>
      <sz val="11"/>
      <name val="Times New Roman"/>
      <family val="1"/>
    </font>
    <font>
      <u val="single"/>
      <sz val="10"/>
      <color indexed="12"/>
      <name val="Arial"/>
      <family val="2"/>
    </font>
    <font>
      <u val="single"/>
      <sz val="10"/>
      <color indexed="36"/>
      <name val="Arial"/>
      <family val="2"/>
    </font>
    <font>
      <sz val="11"/>
      <name val="Calibri"/>
      <family val="2"/>
    </font>
    <font>
      <b/>
      <sz val="11"/>
      <name val="Calibri"/>
      <family val="2"/>
    </font>
    <font>
      <b/>
      <sz val="8"/>
      <name val="Tahoma"/>
      <family val="2"/>
    </font>
    <font>
      <u val="single"/>
      <sz val="11"/>
      <name val="Calibri"/>
      <family val="2"/>
    </font>
    <font>
      <b/>
      <u val="single"/>
      <sz val="11"/>
      <name val="Calibri"/>
      <family val="2"/>
    </font>
    <font>
      <i/>
      <sz val="11"/>
      <name val="Calibri"/>
      <family val="2"/>
    </font>
    <font>
      <i/>
      <u val="single"/>
      <sz val="11"/>
      <name val="Calibri"/>
      <family val="2"/>
    </font>
    <font>
      <b/>
      <i/>
      <u val="single"/>
      <sz val="11"/>
      <name val="Calibri"/>
      <family val="2"/>
    </font>
    <font>
      <b/>
      <i/>
      <sz val="11"/>
      <name val="Calibri"/>
      <family val="2"/>
    </font>
    <font>
      <sz val="10"/>
      <name val="Calibri"/>
      <family val="2"/>
    </font>
    <font>
      <b/>
      <sz val="10"/>
      <name val="Calibri"/>
      <family val="2"/>
    </font>
    <font>
      <b/>
      <sz val="12"/>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9"/>
        <bgColor indexed="64"/>
      </patternFill>
    </fill>
    <fill>
      <patternFill patternType="solid">
        <fgColor rgb="FFFFFF99"/>
        <bgColor indexed="64"/>
      </patternFill>
    </fill>
    <fill>
      <patternFill patternType="solid">
        <fgColor indexed="46"/>
        <bgColor indexed="64"/>
      </patternFill>
    </fill>
    <fill>
      <patternFill patternType="solid">
        <fgColor rgb="FFE8E8E8"/>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3"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22">
    <xf numFmtId="0" fontId="0" fillId="0" borderId="0" xfId="0" applyAlignment="1">
      <alignment/>
    </xf>
    <xf numFmtId="6" fontId="5" fillId="33" borderId="10" xfId="0" applyNumberFormat="1" applyFont="1" applyFill="1" applyBorder="1" applyAlignment="1" applyProtection="1">
      <alignment/>
      <protection locked="0"/>
    </xf>
    <xf numFmtId="0" fontId="5" fillId="33" borderId="10" xfId="0" applyFont="1" applyFill="1" applyBorder="1" applyAlignment="1" applyProtection="1">
      <alignment horizontal="center" vertical="top" wrapText="1"/>
      <protection locked="0"/>
    </xf>
    <xf numFmtId="0" fontId="14" fillId="0" borderId="0" xfId="0" applyFont="1" applyAlignment="1" applyProtection="1">
      <alignment/>
      <protection/>
    </xf>
    <xf numFmtId="0" fontId="14" fillId="0" borderId="0" xfId="0" applyFont="1" applyBorder="1" applyAlignment="1" applyProtection="1">
      <alignment/>
      <protection/>
    </xf>
    <xf numFmtId="0" fontId="5" fillId="0" borderId="0" xfId="0" applyFont="1" applyAlignment="1" applyProtection="1">
      <alignment/>
      <protection/>
    </xf>
    <xf numFmtId="0" fontId="5" fillId="0" borderId="0" xfId="0" applyFont="1" applyBorder="1" applyAlignment="1" applyProtection="1">
      <alignment/>
      <protection/>
    </xf>
    <xf numFmtId="0" fontId="5" fillId="0" borderId="0" xfId="0" applyFont="1" applyFill="1" applyAlignment="1" applyProtection="1">
      <alignment/>
      <protection/>
    </xf>
    <xf numFmtId="0" fontId="6" fillId="0" borderId="0" xfId="0" applyFont="1" applyFill="1" applyBorder="1" applyAlignment="1" applyProtection="1">
      <alignment horizontal="left"/>
      <protection/>
    </xf>
    <xf numFmtId="164" fontId="5" fillId="0" borderId="0" xfId="0" applyNumberFormat="1" applyFont="1" applyBorder="1" applyAlignment="1" applyProtection="1">
      <alignment/>
      <protection/>
    </xf>
    <xf numFmtId="0" fontId="5" fillId="0" borderId="0" xfId="0" applyFont="1" applyBorder="1" applyAlignment="1" applyProtection="1">
      <alignment horizontal="left" wrapText="1"/>
      <protection/>
    </xf>
    <xf numFmtId="164" fontId="5" fillId="0" borderId="0" xfId="0" applyNumberFormat="1" applyFont="1" applyBorder="1" applyAlignment="1" applyProtection="1">
      <alignment horizontal="left"/>
      <protection/>
    </xf>
    <xf numFmtId="0" fontId="5" fillId="0" borderId="0" xfId="0" applyFont="1" applyBorder="1" applyAlignment="1" applyProtection="1">
      <alignment wrapText="1"/>
      <protection/>
    </xf>
    <xf numFmtId="0" fontId="5" fillId="0" borderId="0" xfId="0" applyFont="1" applyBorder="1" applyAlignment="1" applyProtection="1">
      <alignment horizontal="left" vertical="top" wrapText="1"/>
      <protection/>
    </xf>
    <xf numFmtId="164" fontId="5" fillId="0" borderId="0" xfId="0" applyNumberFormat="1" applyFont="1" applyBorder="1" applyAlignment="1" applyProtection="1">
      <alignment horizontal="right" wrapText="1"/>
      <protection/>
    </xf>
    <xf numFmtId="164" fontId="5" fillId="0" borderId="0" xfId="0" applyNumberFormat="1" applyFont="1" applyFill="1" applyBorder="1" applyAlignment="1" applyProtection="1">
      <alignment horizontal="right" wrapText="1"/>
      <protection/>
    </xf>
    <xf numFmtId="0" fontId="10" fillId="0" borderId="0" xfId="0" applyFont="1" applyBorder="1" applyAlignment="1" applyProtection="1">
      <alignment horizontal="left" vertical="top" wrapText="1"/>
      <protection/>
    </xf>
    <xf numFmtId="0" fontId="5" fillId="34" borderId="0" xfId="0" applyFont="1" applyFill="1" applyBorder="1" applyAlignment="1" applyProtection="1">
      <alignment horizontal="left" vertical="top" wrapText="1"/>
      <protection/>
    </xf>
    <xf numFmtId="0" fontId="5" fillId="0" borderId="0" xfId="0" applyFont="1" applyBorder="1" applyAlignment="1" applyProtection="1">
      <alignment horizontal="left" vertical="top"/>
      <protection/>
    </xf>
    <xf numFmtId="0" fontId="6" fillId="0" borderId="0" xfId="0" applyFont="1" applyFill="1" applyBorder="1" applyAlignment="1" applyProtection="1">
      <alignment horizontal="center"/>
      <protection/>
    </xf>
    <xf numFmtId="0" fontId="5" fillId="0" borderId="0" xfId="0" applyFont="1" applyBorder="1" applyAlignment="1" applyProtection="1">
      <alignment horizontal="right" wrapText="1"/>
      <protection/>
    </xf>
    <xf numFmtId="0" fontId="8" fillId="0" borderId="0" xfId="0" applyFont="1" applyBorder="1" applyAlignment="1" applyProtection="1">
      <alignment horizontal="left" vertical="top"/>
      <protection/>
    </xf>
    <xf numFmtId="0" fontId="5" fillId="0" borderId="0" xfId="0" applyFont="1" applyBorder="1" applyAlignment="1" applyProtection="1">
      <alignment horizontal="left"/>
      <protection/>
    </xf>
    <xf numFmtId="164" fontId="5" fillId="0" borderId="0" xfId="0" applyNumberFormat="1" applyFont="1" applyFill="1" applyBorder="1" applyAlignment="1" applyProtection="1">
      <alignment horizontal="right"/>
      <protection/>
    </xf>
    <xf numFmtId="0" fontId="9" fillId="0" borderId="0" xfId="0" applyFont="1" applyBorder="1" applyAlignment="1" applyProtection="1">
      <alignment horizontal="left" vertical="top"/>
      <protection/>
    </xf>
    <xf numFmtId="0" fontId="5" fillId="0" borderId="0" xfId="0" applyFont="1" applyBorder="1" applyAlignment="1" applyProtection="1">
      <alignment/>
      <protection/>
    </xf>
    <xf numFmtId="0" fontId="8" fillId="0" borderId="0" xfId="0" applyFont="1" applyBorder="1" applyAlignment="1" applyProtection="1">
      <alignment/>
      <protection/>
    </xf>
    <xf numFmtId="166" fontId="5" fillId="0" borderId="0" xfId="0" applyNumberFormat="1" applyFont="1" applyFill="1" applyBorder="1" applyAlignment="1" applyProtection="1">
      <alignment horizontal="center"/>
      <protection/>
    </xf>
    <xf numFmtId="0" fontId="9" fillId="0" borderId="0" xfId="0" applyFont="1" applyBorder="1" applyAlignment="1" applyProtection="1">
      <alignment/>
      <protection/>
    </xf>
    <xf numFmtId="0" fontId="6" fillId="0" borderId="0" xfId="0" applyFont="1" applyBorder="1" applyAlignment="1" applyProtection="1">
      <alignment horizontal="left" vertical="top" wrapText="1"/>
      <protection/>
    </xf>
    <xf numFmtId="0" fontId="9" fillId="0" borderId="0" xfId="0" applyFont="1" applyBorder="1" applyAlignment="1" applyProtection="1">
      <alignment horizontal="left"/>
      <protection/>
    </xf>
    <xf numFmtId="0" fontId="9" fillId="0" borderId="0" xfId="0" applyFont="1" applyBorder="1" applyAlignment="1" applyProtection="1">
      <alignment horizontal="left" vertical="top" wrapText="1"/>
      <protection/>
    </xf>
    <xf numFmtId="164" fontId="5" fillId="33" borderId="10" xfId="0" applyNumberFormat="1" applyFont="1" applyFill="1" applyBorder="1" applyAlignment="1" applyProtection="1">
      <alignment horizontal="right" wrapText="1"/>
      <protection locked="0"/>
    </xf>
    <xf numFmtId="0" fontId="6" fillId="0" borderId="0" xfId="0" applyFont="1" applyBorder="1" applyAlignment="1" applyProtection="1">
      <alignment horizontal="left"/>
      <protection/>
    </xf>
    <xf numFmtId="0" fontId="6" fillId="0" borderId="0" xfId="0" applyFont="1" applyBorder="1" applyAlignment="1" applyProtection="1">
      <alignment/>
      <protection/>
    </xf>
    <xf numFmtId="0" fontId="5" fillId="0" borderId="0" xfId="0" applyFont="1" applyFill="1" applyBorder="1" applyAlignment="1" applyProtection="1">
      <alignment horizontal="left" vertical="top"/>
      <protection/>
    </xf>
    <xf numFmtId="6" fontId="5" fillId="33" borderId="0" xfId="0" applyNumberFormat="1" applyFont="1" applyFill="1" applyBorder="1" applyAlignment="1" applyProtection="1">
      <alignment/>
      <protection locked="0"/>
    </xf>
    <xf numFmtId="0" fontId="5" fillId="0" borderId="0" xfId="0" applyFont="1" applyFill="1" applyBorder="1" applyAlignment="1" applyProtection="1">
      <alignment/>
      <protection/>
    </xf>
    <xf numFmtId="0" fontId="5" fillId="0" borderId="0" xfId="0" applyFont="1" applyBorder="1" applyAlignment="1" applyProtection="1">
      <alignment horizontal="center"/>
      <protection/>
    </xf>
    <xf numFmtId="6" fontId="5" fillId="0" borderId="0" xfId="0" applyNumberFormat="1" applyFont="1" applyFill="1" applyBorder="1" applyAlignment="1" applyProtection="1">
      <alignment/>
      <protection/>
    </xf>
    <xf numFmtId="164" fontId="6" fillId="0" borderId="0" xfId="0" applyNumberFormat="1" applyFont="1" applyFill="1" applyBorder="1" applyAlignment="1" applyProtection="1">
      <alignment/>
      <protection/>
    </xf>
    <xf numFmtId="0" fontId="5" fillId="0" borderId="11" xfId="0" applyFont="1" applyBorder="1" applyAlignment="1" applyProtection="1">
      <alignment/>
      <protection/>
    </xf>
    <xf numFmtId="175" fontId="5" fillId="35" borderId="10" xfId="0" applyNumberFormat="1" applyFont="1" applyFill="1" applyBorder="1" applyAlignment="1" applyProtection="1">
      <alignment horizontal="left"/>
      <protection locked="0"/>
    </xf>
    <xf numFmtId="0" fontId="3" fillId="0" borderId="0" xfId="53" applyFont="1" applyFill="1" applyBorder="1" applyAlignment="1" applyProtection="1">
      <alignment horizontal="center"/>
      <protection locked="0"/>
    </xf>
    <xf numFmtId="0" fontId="5" fillId="0" borderId="0" xfId="0" applyFont="1" applyFill="1" applyBorder="1" applyAlignment="1" applyProtection="1">
      <alignment horizontal="left" vertical="center" wrapText="1"/>
      <protection/>
    </xf>
    <xf numFmtId="0" fontId="5" fillId="0" borderId="0" xfId="0" applyFont="1" applyFill="1" applyBorder="1" applyAlignment="1" applyProtection="1">
      <alignment horizontal="left" wrapText="1"/>
      <protection/>
    </xf>
    <xf numFmtId="0" fontId="5" fillId="0" borderId="0" xfId="0" applyFont="1" applyAlignment="1" applyProtection="1">
      <alignment horizontal="left" vertical="center" wrapText="1"/>
      <protection/>
    </xf>
    <xf numFmtId="0" fontId="5" fillId="0" borderId="0" xfId="0" applyFont="1" applyAlignment="1" applyProtection="1">
      <alignment/>
      <protection/>
    </xf>
    <xf numFmtId="0" fontId="5" fillId="0" borderId="0" xfId="0" applyFont="1" applyFill="1" applyAlignment="1" applyProtection="1">
      <alignment/>
      <protection/>
    </xf>
    <xf numFmtId="0" fontId="6" fillId="36" borderId="12" xfId="0" applyFont="1" applyFill="1" applyBorder="1" applyAlignment="1" applyProtection="1">
      <alignment horizontal="left" vertical="center" wrapText="1"/>
      <protection/>
    </xf>
    <xf numFmtId="0" fontId="5" fillId="0" borderId="0" xfId="0" applyFont="1" applyAlignment="1" applyProtection="1">
      <alignment/>
      <protection/>
    </xf>
    <xf numFmtId="164" fontId="5" fillId="37" borderId="10" xfId="0" applyNumberFormat="1" applyFont="1" applyFill="1" applyBorder="1" applyAlignment="1" applyProtection="1">
      <alignment/>
      <protection/>
    </xf>
    <xf numFmtId="6" fontId="5" fillId="37" borderId="10" xfId="0" applyNumberFormat="1" applyFont="1" applyFill="1" applyBorder="1" applyAlignment="1" applyProtection="1">
      <alignment/>
      <protection/>
    </xf>
    <xf numFmtId="164" fontId="5" fillId="37" borderId="10" xfId="0" applyNumberFormat="1" applyFont="1" applyFill="1" applyBorder="1" applyAlignment="1" applyProtection="1">
      <alignment horizontal="right"/>
      <protection/>
    </xf>
    <xf numFmtId="6" fontId="5" fillId="37" borderId="0" xfId="0" applyNumberFormat="1" applyFont="1" applyFill="1" applyBorder="1" applyAlignment="1" applyProtection="1">
      <alignment/>
      <protection/>
    </xf>
    <xf numFmtId="164" fontId="6" fillId="37" borderId="10" xfId="0" applyNumberFormat="1" applyFont="1" applyFill="1" applyBorder="1" applyAlignment="1" applyProtection="1">
      <alignment/>
      <protection/>
    </xf>
    <xf numFmtId="0" fontId="10" fillId="0" borderId="0" xfId="0" applyFont="1" applyBorder="1" applyAlignment="1" applyProtection="1">
      <alignment/>
      <protection/>
    </xf>
    <xf numFmtId="0" fontId="9" fillId="0" borderId="0" xfId="0" applyFont="1" applyBorder="1" applyAlignment="1" applyProtection="1">
      <alignment/>
      <protection/>
    </xf>
    <xf numFmtId="0" fontId="6" fillId="12" borderId="12" xfId="0" applyFont="1" applyFill="1" applyBorder="1" applyAlignment="1" applyProtection="1">
      <alignment horizontal="left" vertical="center" wrapText="1"/>
      <protection/>
    </xf>
    <xf numFmtId="0" fontId="5" fillId="0" borderId="0" xfId="0" applyFont="1" applyBorder="1" applyAlignment="1" applyProtection="1">
      <alignment horizontal="left"/>
      <protection/>
    </xf>
    <xf numFmtId="0" fontId="5" fillId="0" borderId="12" xfId="0" applyFont="1" applyBorder="1" applyAlignment="1" applyProtection="1">
      <alignment wrapText="1"/>
      <protection/>
    </xf>
    <xf numFmtId="0" fontId="5" fillId="0" borderId="12" xfId="0" applyFont="1" applyBorder="1" applyAlignment="1" applyProtection="1">
      <alignment horizontal="left" wrapText="1"/>
      <protection/>
    </xf>
    <xf numFmtId="0" fontId="6" fillId="36" borderId="12" xfId="0" applyFont="1" applyFill="1" applyBorder="1" applyAlignment="1" applyProtection="1">
      <alignment horizontal="left" vertical="center" wrapText="1"/>
      <protection/>
    </xf>
    <xf numFmtId="0" fontId="5" fillId="0" borderId="13" xfId="0" applyFont="1" applyBorder="1" applyAlignment="1" applyProtection="1">
      <alignment horizontal="left" wrapText="1"/>
      <protection/>
    </xf>
    <xf numFmtId="0" fontId="5" fillId="0" borderId="14" xfId="0" applyFont="1" applyBorder="1" applyAlignment="1" applyProtection="1">
      <alignment horizontal="left" wrapText="1"/>
      <protection/>
    </xf>
    <xf numFmtId="0" fontId="5" fillId="0" borderId="15" xfId="0" applyFont="1" applyBorder="1" applyAlignment="1" applyProtection="1">
      <alignment horizontal="left" wrapText="1"/>
      <protection/>
    </xf>
    <xf numFmtId="0" fontId="6" fillId="36" borderId="16" xfId="0" applyFont="1" applyFill="1" applyBorder="1" applyAlignment="1" applyProtection="1">
      <alignment horizontal="left" vertical="center" wrapText="1"/>
      <protection/>
    </xf>
    <xf numFmtId="0" fontId="6" fillId="36" borderId="17" xfId="0" applyFont="1" applyFill="1" applyBorder="1" applyAlignment="1" applyProtection="1">
      <alignment horizontal="left" vertical="center" wrapText="1"/>
      <protection/>
    </xf>
    <xf numFmtId="0" fontId="5" fillId="0" borderId="0" xfId="0" applyFont="1" applyBorder="1" applyAlignment="1" applyProtection="1">
      <alignment horizontal="left" wrapText="1"/>
      <protection/>
    </xf>
    <xf numFmtId="0" fontId="6" fillId="0" borderId="0" xfId="0" applyFont="1" applyBorder="1" applyAlignment="1" applyProtection="1">
      <alignment horizontal="center"/>
      <protection/>
    </xf>
    <xf numFmtId="0" fontId="6" fillId="0" borderId="0" xfId="0" applyFont="1" applyFill="1" applyBorder="1" applyAlignment="1" applyProtection="1">
      <alignment horizontal="center" vertical="center" wrapText="1"/>
      <protection/>
    </xf>
    <xf numFmtId="0" fontId="34" fillId="0" borderId="0" xfId="0" applyFont="1" applyAlignment="1" applyProtection="1">
      <alignment horizontal="center"/>
      <protection/>
    </xf>
    <xf numFmtId="0" fontId="5" fillId="0" borderId="12" xfId="0" applyFont="1" applyBorder="1" applyAlignment="1" applyProtection="1">
      <alignment horizontal="left"/>
      <protection/>
    </xf>
    <xf numFmtId="0" fontId="6" fillId="0" borderId="0" xfId="0" applyFont="1" applyBorder="1" applyAlignment="1" applyProtection="1">
      <alignment horizontal="left" vertical="center" wrapText="1"/>
      <protection/>
    </xf>
    <xf numFmtId="0" fontId="10" fillId="0" borderId="0" xfId="0" applyFont="1" applyBorder="1" applyAlignment="1" applyProtection="1">
      <alignment horizontal="left" vertical="top" wrapText="1"/>
      <protection/>
    </xf>
    <xf numFmtId="164" fontId="5" fillId="0" borderId="0" xfId="0" applyNumberFormat="1" applyFont="1" applyBorder="1" applyAlignment="1" applyProtection="1">
      <alignment horizontal="left" vertical="top" wrapText="1"/>
      <protection/>
    </xf>
    <xf numFmtId="164" fontId="5" fillId="0" borderId="0" xfId="0" applyNumberFormat="1" applyFont="1" applyBorder="1" applyAlignment="1" applyProtection="1">
      <alignment horizontal="left" vertical="top" wrapText="1"/>
      <protection/>
    </xf>
    <xf numFmtId="0" fontId="6" fillId="0" borderId="0" xfId="0" applyFont="1" applyBorder="1" applyAlignment="1" applyProtection="1">
      <alignment horizontal="center"/>
      <protection/>
    </xf>
    <xf numFmtId="0" fontId="10" fillId="0" borderId="0" xfId="0" applyFont="1" applyBorder="1" applyAlignment="1" applyProtection="1">
      <alignment horizontal="left" vertical="top" wrapText="1"/>
      <protection/>
    </xf>
    <xf numFmtId="0" fontId="5" fillId="0" borderId="0" xfId="0" applyFont="1" applyBorder="1" applyAlignment="1" applyProtection="1">
      <alignment horizontal="left" vertical="top" wrapText="1"/>
      <protection/>
    </xf>
    <xf numFmtId="0" fontId="8" fillId="0" borderId="0" xfId="0" applyFont="1" applyBorder="1" applyAlignment="1" applyProtection="1">
      <alignment horizontal="left" vertical="top" wrapText="1"/>
      <protection/>
    </xf>
    <xf numFmtId="0" fontId="9" fillId="0" borderId="0" xfId="0" applyFont="1" applyBorder="1" applyAlignment="1" applyProtection="1">
      <alignment horizontal="left" vertical="top" wrapText="1"/>
      <protection/>
    </xf>
    <xf numFmtId="0" fontId="5" fillId="0" borderId="0" xfId="0" applyFont="1" applyFill="1" applyBorder="1" applyAlignment="1" applyProtection="1">
      <alignment horizontal="left" vertical="top" wrapText="1"/>
      <protection/>
    </xf>
    <xf numFmtId="164" fontId="5" fillId="33" borderId="0" xfId="0" applyNumberFormat="1" applyFont="1" applyFill="1" applyBorder="1" applyAlignment="1" applyProtection="1">
      <alignment horizontal="right" wrapText="1"/>
      <protection locked="0"/>
    </xf>
    <xf numFmtId="164" fontId="5" fillId="33" borderId="10" xfId="0" applyNumberFormat="1" applyFont="1" applyFill="1" applyBorder="1" applyAlignment="1" applyProtection="1">
      <alignment horizontal="right" wrapText="1"/>
      <protection locked="0"/>
    </xf>
    <xf numFmtId="0" fontId="6" fillId="0" borderId="0" xfId="0" applyFont="1" applyBorder="1" applyAlignment="1" applyProtection="1">
      <alignment horizontal="center" vertical="center"/>
      <protection/>
    </xf>
    <xf numFmtId="0" fontId="6" fillId="0" borderId="0" xfId="0" applyFont="1" applyBorder="1" applyAlignment="1" applyProtection="1">
      <alignment horizontal="center" vertical="center"/>
      <protection/>
    </xf>
    <xf numFmtId="0" fontId="6" fillId="37" borderId="0" xfId="0" applyFont="1" applyFill="1" applyBorder="1" applyAlignment="1" applyProtection="1">
      <alignment horizontal="center"/>
      <protection/>
    </xf>
    <xf numFmtId="0" fontId="6" fillId="37" borderId="0" xfId="0" applyFont="1" applyFill="1" applyBorder="1" applyAlignment="1" applyProtection="1">
      <alignment horizontal="center"/>
      <protection/>
    </xf>
    <xf numFmtId="0" fontId="8" fillId="0" borderId="0" xfId="0" applyFont="1" applyBorder="1" applyAlignment="1" applyProtection="1">
      <alignment horizontal="left" wrapText="1"/>
      <protection/>
    </xf>
    <xf numFmtId="0" fontId="5" fillId="0" borderId="0" xfId="0" applyFont="1" applyBorder="1" applyAlignment="1" applyProtection="1">
      <alignment horizontal="left" wrapText="1"/>
      <protection/>
    </xf>
    <xf numFmtId="0" fontId="5" fillId="0" borderId="0" xfId="0" applyFont="1" applyBorder="1" applyAlignment="1" applyProtection="1">
      <alignment/>
      <protection/>
    </xf>
    <xf numFmtId="0" fontId="6" fillId="0" borderId="0" xfId="0" applyFont="1" applyBorder="1" applyAlignment="1" applyProtection="1">
      <alignment horizontal="left"/>
      <protection/>
    </xf>
    <xf numFmtId="0" fontId="6" fillId="0" borderId="0" xfId="0" applyFont="1" applyBorder="1" applyAlignment="1" applyProtection="1">
      <alignment horizontal="left"/>
      <protection/>
    </xf>
    <xf numFmtId="0" fontId="5" fillId="35" borderId="10" xfId="0" applyFont="1" applyFill="1" applyBorder="1" applyAlignment="1" applyProtection="1">
      <alignment horizontal="left"/>
      <protection locked="0"/>
    </xf>
    <xf numFmtId="0" fontId="5" fillId="35" borderId="10" xfId="0" applyFont="1" applyFill="1" applyBorder="1" applyAlignment="1" applyProtection="1">
      <alignment horizontal="left"/>
      <protection locked="0"/>
    </xf>
    <xf numFmtId="0" fontId="5" fillId="0" borderId="0" xfId="0" applyFont="1" applyBorder="1" applyAlignment="1" applyProtection="1">
      <alignment horizontal="center"/>
      <protection locked="0"/>
    </xf>
    <xf numFmtId="0" fontId="3" fillId="0" borderId="0" xfId="53" applyFont="1" applyBorder="1" applyAlignment="1" applyProtection="1">
      <alignment horizontal="left"/>
      <protection locked="0"/>
    </xf>
    <xf numFmtId="0" fontId="5" fillId="0" borderId="0" xfId="0" applyFont="1" applyBorder="1" applyAlignment="1" applyProtection="1">
      <alignment horizontal="left"/>
      <protection locked="0"/>
    </xf>
    <xf numFmtId="0" fontId="10" fillId="0" borderId="0" xfId="0" applyFont="1" applyBorder="1" applyAlignment="1" applyProtection="1">
      <alignment/>
      <protection/>
    </xf>
    <xf numFmtId="0" fontId="5" fillId="0" borderId="0" xfId="0" applyFont="1" applyBorder="1" applyAlignment="1" applyProtection="1">
      <alignment/>
      <protection/>
    </xf>
    <xf numFmtId="0" fontId="10" fillId="0" borderId="0" xfId="0" applyFont="1" applyBorder="1" applyAlignment="1" applyProtection="1">
      <alignment horizontal="center" vertical="top"/>
      <protection/>
    </xf>
    <xf numFmtId="0" fontId="5" fillId="0" borderId="0" xfId="0" applyFont="1" applyBorder="1" applyAlignment="1" applyProtection="1">
      <alignment horizontal="center" vertical="top"/>
      <protection/>
    </xf>
    <xf numFmtId="0" fontId="6" fillId="0" borderId="0" xfId="0" applyFont="1" applyBorder="1" applyAlignment="1" applyProtection="1">
      <alignment horizontal="right"/>
      <protection/>
    </xf>
    <xf numFmtId="0" fontId="6" fillId="37" borderId="0" xfId="0" applyFont="1" applyFill="1" applyBorder="1" applyAlignment="1" applyProtection="1">
      <alignment horizontal="center" wrapText="1"/>
      <protection/>
    </xf>
    <xf numFmtId="0" fontId="0" fillId="37" borderId="0" xfId="0" applyFill="1" applyAlignment="1">
      <alignment/>
    </xf>
    <xf numFmtId="0" fontId="5" fillId="0" borderId="11" xfId="0" applyFont="1" applyBorder="1" applyAlignment="1" applyProtection="1">
      <alignment horizontal="left"/>
      <protection/>
    </xf>
    <xf numFmtId="0" fontId="5" fillId="0" borderId="11" xfId="0" applyFont="1" applyBorder="1" applyAlignment="1" applyProtection="1">
      <alignment horizontal="left"/>
      <protection/>
    </xf>
    <xf numFmtId="0" fontId="6" fillId="3" borderId="0" xfId="0" applyFont="1" applyFill="1" applyBorder="1" applyAlignment="1" applyProtection="1">
      <alignment horizontal="left" vertical="top" wrapText="1"/>
      <protection/>
    </xf>
    <xf numFmtId="0" fontId="5" fillId="3" borderId="0" xfId="0" applyFont="1" applyFill="1" applyBorder="1" applyAlignment="1" applyProtection="1">
      <alignment horizontal="left" vertical="top" wrapText="1"/>
      <protection/>
    </xf>
    <xf numFmtId="0" fontId="5" fillId="35" borderId="10" xfId="0" applyFont="1" applyFill="1" applyBorder="1" applyAlignment="1" applyProtection="1">
      <alignment horizontal="center"/>
      <protection locked="0"/>
    </xf>
    <xf numFmtId="0" fontId="5" fillId="35" borderId="10" xfId="0" applyFont="1" applyFill="1" applyBorder="1" applyAlignment="1" applyProtection="1">
      <alignment horizontal="center"/>
      <protection locked="0"/>
    </xf>
    <xf numFmtId="175" fontId="5" fillId="35" borderId="10" xfId="0" applyNumberFormat="1" applyFont="1" applyFill="1" applyBorder="1" applyAlignment="1" applyProtection="1">
      <alignment horizontal="left"/>
      <protection locked="0"/>
    </xf>
    <xf numFmtId="0" fontId="9" fillId="0" borderId="0" xfId="0" applyFont="1" applyBorder="1" applyAlignment="1" applyProtection="1">
      <alignment horizontal="left" wrapText="1"/>
      <protection/>
    </xf>
    <xf numFmtId="0" fontId="15" fillId="0" borderId="0" xfId="0" applyFont="1" applyBorder="1" applyAlignment="1" applyProtection="1">
      <alignment horizontal="left" vertical="top" wrapText="1"/>
      <protection/>
    </xf>
    <xf numFmtId="0" fontId="3" fillId="0" borderId="0" xfId="53" applyFont="1" applyFill="1" applyBorder="1" applyAlignment="1" applyProtection="1">
      <alignment horizontal="center"/>
      <protection locked="0"/>
    </xf>
    <xf numFmtId="0" fontId="3" fillId="0" borderId="0" xfId="53" applyFont="1" applyFill="1" applyBorder="1" applyAlignment="1" applyProtection="1">
      <alignment horizontal="center"/>
      <protection locked="0"/>
    </xf>
    <xf numFmtId="0" fontId="16" fillId="0" borderId="0" xfId="0" applyFont="1" applyFill="1" applyBorder="1" applyAlignment="1" applyProtection="1">
      <alignment horizontal="center"/>
      <protection/>
    </xf>
    <xf numFmtId="0" fontId="14" fillId="37" borderId="0" xfId="0" applyFont="1" applyFill="1" applyBorder="1" applyAlignment="1" applyProtection="1">
      <alignment horizontal="center"/>
      <protection/>
    </xf>
    <xf numFmtId="0" fontId="14" fillId="35" borderId="10" xfId="0" applyFont="1" applyFill="1" applyBorder="1" applyAlignment="1" applyProtection="1">
      <alignment horizontal="center"/>
      <protection locked="0"/>
    </xf>
    <xf numFmtId="0" fontId="14" fillId="35" borderId="14" xfId="0" applyFont="1" applyFill="1" applyBorder="1" applyAlignment="1" applyProtection="1">
      <alignment horizontal="center"/>
      <protection locked="0"/>
    </xf>
    <xf numFmtId="175" fontId="14" fillId="35" borderId="14" xfId="0" applyNumberFormat="1" applyFont="1" applyFill="1" applyBorder="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19050</xdr:colOff>
      <xdr:row>6</xdr:row>
      <xdr:rowOff>942975</xdr:rowOff>
    </xdr:from>
    <xdr:to>
      <xdr:col>8</xdr:col>
      <xdr:colOff>1181100</xdr:colOff>
      <xdr:row>12</xdr:row>
      <xdr:rowOff>123825</xdr:rowOff>
    </xdr:to>
    <xdr:sp>
      <xdr:nvSpPr>
        <xdr:cNvPr id="1" name="TextBox 1"/>
        <xdr:cNvSpPr txBox="1">
          <a:spLocks noChangeArrowheads="1"/>
        </xdr:cNvSpPr>
      </xdr:nvSpPr>
      <xdr:spPr>
        <a:xfrm>
          <a:off x="5810250" y="2266950"/>
          <a:ext cx="2162175" cy="25622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Please show how annual income was calculated.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27"/>
  <sheetViews>
    <sheetView showGridLines="0" zoomScaleSheetLayoutView="80" zoomScalePageLayoutView="0" workbookViewId="0" topLeftCell="A4">
      <selection activeCell="B7" sqref="B7:I7"/>
    </sheetView>
  </sheetViews>
  <sheetFormatPr defaultColWidth="9.140625" defaultRowHeight="12.75"/>
  <cols>
    <col min="1" max="1" width="12.28125" style="47" customWidth="1"/>
    <col min="2" max="16384" width="9.140625" style="47" customWidth="1"/>
  </cols>
  <sheetData>
    <row r="1" spans="1:10" ht="18.75">
      <c r="A1" s="71" t="s">
        <v>116</v>
      </c>
      <c r="B1" s="71"/>
      <c r="C1" s="71"/>
      <c r="D1" s="71"/>
      <c r="E1" s="71"/>
      <c r="F1" s="71"/>
      <c r="G1" s="71"/>
      <c r="H1" s="71"/>
      <c r="I1" s="71"/>
      <c r="J1" s="50"/>
    </row>
    <row r="2" spans="1:9" ht="15">
      <c r="A2" s="68" t="s">
        <v>137</v>
      </c>
      <c r="B2" s="68"/>
      <c r="C2" s="68"/>
      <c r="D2" s="68"/>
      <c r="E2" s="68"/>
      <c r="F2" s="68"/>
      <c r="G2" s="68"/>
      <c r="H2" s="68"/>
      <c r="I2" s="68"/>
    </row>
    <row r="3" spans="1:9" ht="36.75" customHeight="1">
      <c r="A3" s="68"/>
      <c r="B3" s="68"/>
      <c r="C3" s="68"/>
      <c r="D3" s="68"/>
      <c r="E3" s="68"/>
      <c r="F3" s="68"/>
      <c r="G3" s="68"/>
      <c r="H3" s="68"/>
      <c r="I3" s="68"/>
    </row>
    <row r="5" spans="1:9" ht="15">
      <c r="A5" s="69" t="s">
        <v>118</v>
      </c>
      <c r="B5" s="69"/>
      <c r="C5" s="69"/>
      <c r="D5" s="69"/>
      <c r="E5" s="69"/>
      <c r="F5" s="69"/>
      <c r="G5" s="69"/>
      <c r="H5" s="69"/>
      <c r="I5" s="69"/>
    </row>
    <row r="6" spans="1:9" ht="45.75" customHeight="1">
      <c r="A6" s="68" t="s">
        <v>81</v>
      </c>
      <c r="B6" s="68"/>
      <c r="C6" s="68"/>
      <c r="D6" s="68"/>
      <c r="E6" s="68"/>
      <c r="F6" s="68"/>
      <c r="G6" s="68"/>
      <c r="H6" s="68"/>
      <c r="I6" s="68"/>
    </row>
    <row r="7" spans="1:9" ht="27" customHeight="1">
      <c r="A7" s="58" t="s">
        <v>82</v>
      </c>
      <c r="B7" s="61" t="s">
        <v>119</v>
      </c>
      <c r="C7" s="61"/>
      <c r="D7" s="61"/>
      <c r="E7" s="61"/>
      <c r="F7" s="61"/>
      <c r="G7" s="61"/>
      <c r="H7" s="61"/>
      <c r="I7" s="61"/>
    </row>
    <row r="8" spans="1:9" ht="15">
      <c r="A8" s="58" t="s">
        <v>83</v>
      </c>
      <c r="B8" s="72" t="s">
        <v>120</v>
      </c>
      <c r="C8" s="72"/>
      <c r="D8" s="72"/>
      <c r="E8" s="72"/>
      <c r="F8" s="72"/>
      <c r="G8" s="72"/>
      <c r="H8" s="72"/>
      <c r="I8" s="72"/>
    </row>
    <row r="9" spans="1:9" ht="45" customHeight="1">
      <c r="A9" s="58" t="s">
        <v>84</v>
      </c>
      <c r="B9" s="61" t="s">
        <v>131</v>
      </c>
      <c r="C9" s="61"/>
      <c r="D9" s="61"/>
      <c r="E9" s="61"/>
      <c r="F9" s="61"/>
      <c r="G9" s="61"/>
      <c r="H9" s="61"/>
      <c r="I9" s="61"/>
    </row>
    <row r="10" spans="1:9" s="48" customFormat="1" ht="15.75" customHeight="1">
      <c r="A10" s="44"/>
      <c r="B10" s="45"/>
      <c r="C10" s="45"/>
      <c r="D10" s="45"/>
      <c r="E10" s="45"/>
      <c r="F10" s="45"/>
      <c r="G10" s="45"/>
      <c r="H10" s="45"/>
      <c r="I10" s="45"/>
    </row>
    <row r="11" spans="1:9" ht="15">
      <c r="A11" s="70" t="s">
        <v>115</v>
      </c>
      <c r="B11" s="70"/>
      <c r="C11" s="70"/>
      <c r="D11" s="70"/>
      <c r="E11" s="70"/>
      <c r="F11" s="70"/>
      <c r="G11" s="70"/>
      <c r="H11" s="70"/>
      <c r="I11" s="70"/>
    </row>
    <row r="12" spans="1:9" ht="15">
      <c r="A12" s="59" t="s">
        <v>135</v>
      </c>
      <c r="B12" s="59"/>
      <c r="C12" s="59"/>
      <c r="D12" s="59"/>
      <c r="E12" s="59"/>
      <c r="F12" s="59"/>
      <c r="G12" s="59"/>
      <c r="H12" s="59"/>
      <c r="I12" s="59"/>
    </row>
    <row r="13" spans="1:9" ht="46.5" customHeight="1">
      <c r="A13" s="49" t="s">
        <v>82</v>
      </c>
      <c r="B13" s="60" t="s">
        <v>123</v>
      </c>
      <c r="C13" s="60"/>
      <c r="D13" s="60"/>
      <c r="E13" s="60"/>
      <c r="F13" s="60"/>
      <c r="G13" s="60"/>
      <c r="H13" s="60"/>
      <c r="I13" s="60"/>
    </row>
    <row r="14" spans="1:9" ht="28.5" customHeight="1">
      <c r="A14" s="49" t="s">
        <v>83</v>
      </c>
      <c r="B14" s="60" t="s">
        <v>124</v>
      </c>
      <c r="C14" s="60"/>
      <c r="D14" s="60"/>
      <c r="E14" s="60"/>
      <c r="F14" s="60"/>
      <c r="G14" s="60"/>
      <c r="H14" s="60"/>
      <c r="I14" s="60"/>
    </row>
    <row r="15" spans="1:9" ht="28.5" customHeight="1">
      <c r="A15" s="62" t="s">
        <v>84</v>
      </c>
      <c r="B15" s="61" t="s">
        <v>129</v>
      </c>
      <c r="C15" s="61"/>
      <c r="D15" s="61"/>
      <c r="E15" s="61"/>
      <c r="F15" s="61"/>
      <c r="G15" s="61"/>
      <c r="H15" s="61"/>
      <c r="I15" s="61"/>
    </row>
    <row r="16" spans="1:9" ht="28.5" customHeight="1">
      <c r="A16" s="62"/>
      <c r="B16" s="61"/>
      <c r="C16" s="61"/>
      <c r="D16" s="61"/>
      <c r="E16" s="61"/>
      <c r="F16" s="61"/>
      <c r="G16" s="61"/>
      <c r="H16" s="61"/>
      <c r="I16" s="61"/>
    </row>
    <row r="17" spans="1:9" ht="47.25" customHeight="1">
      <c r="A17" s="63" t="s">
        <v>130</v>
      </c>
      <c r="B17" s="64"/>
      <c r="C17" s="64"/>
      <c r="D17" s="64"/>
      <c r="E17" s="64"/>
      <c r="F17" s="64"/>
      <c r="G17" s="64"/>
      <c r="H17" s="64"/>
      <c r="I17" s="65"/>
    </row>
    <row r="18" spans="1:9" ht="15">
      <c r="A18" s="62" t="s">
        <v>85</v>
      </c>
      <c r="B18" s="61" t="s">
        <v>132</v>
      </c>
      <c r="C18" s="61"/>
      <c r="D18" s="61"/>
      <c r="E18" s="61"/>
      <c r="F18" s="61"/>
      <c r="G18" s="61"/>
      <c r="H18" s="61"/>
      <c r="I18" s="61"/>
    </row>
    <row r="19" spans="1:9" ht="15">
      <c r="A19" s="62"/>
      <c r="B19" s="61"/>
      <c r="C19" s="61"/>
      <c r="D19" s="61"/>
      <c r="E19" s="61"/>
      <c r="F19" s="61"/>
      <c r="G19" s="61"/>
      <c r="H19" s="61"/>
      <c r="I19" s="61"/>
    </row>
    <row r="20" spans="1:9" ht="33.75" customHeight="1">
      <c r="A20" s="66" t="s">
        <v>86</v>
      </c>
      <c r="B20" s="61" t="s">
        <v>128</v>
      </c>
      <c r="C20" s="61"/>
      <c r="D20" s="61"/>
      <c r="E20" s="61"/>
      <c r="F20" s="61"/>
      <c r="G20" s="61"/>
      <c r="H20" s="61"/>
      <c r="I20" s="61"/>
    </row>
    <row r="21" spans="1:9" ht="15">
      <c r="A21" s="67"/>
      <c r="B21" s="61"/>
      <c r="C21" s="61"/>
      <c r="D21" s="61"/>
      <c r="E21" s="61"/>
      <c r="F21" s="61"/>
      <c r="G21" s="61"/>
      <c r="H21" s="61"/>
      <c r="I21" s="61"/>
    </row>
    <row r="26" ht="15">
      <c r="A26" s="46"/>
    </row>
    <row r="27" ht="15">
      <c r="A27" s="46"/>
    </row>
  </sheetData>
  <sheetProtection/>
  <mergeCells count="18">
    <mergeCell ref="A1:I1"/>
    <mergeCell ref="B8:I8"/>
    <mergeCell ref="B9:I9"/>
    <mergeCell ref="A2:I3"/>
    <mergeCell ref="B7:I7"/>
    <mergeCell ref="B20:I21"/>
    <mergeCell ref="A20:A21"/>
    <mergeCell ref="B18:I19"/>
    <mergeCell ref="A18:A19"/>
    <mergeCell ref="A6:I6"/>
    <mergeCell ref="A5:I5"/>
    <mergeCell ref="A11:I11"/>
    <mergeCell ref="A12:I12"/>
    <mergeCell ref="B13:I13"/>
    <mergeCell ref="B15:I16"/>
    <mergeCell ref="A15:A16"/>
    <mergeCell ref="B14:I14"/>
    <mergeCell ref="A17:I17"/>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2:J117"/>
  <sheetViews>
    <sheetView showGridLines="0" tabSelected="1" zoomScale="90" zoomScaleNormal="90" zoomScaleSheetLayoutView="80" workbookViewId="0" topLeftCell="A27">
      <selection activeCell="H56" sqref="H56"/>
    </sheetView>
  </sheetViews>
  <sheetFormatPr defaultColWidth="9.140625" defaultRowHeight="12.75"/>
  <cols>
    <col min="1" max="1" width="4.7109375" style="5" customWidth="1"/>
    <col min="2" max="2" width="16.421875" style="5" customWidth="1"/>
    <col min="3" max="3" width="9.8515625" style="5" customWidth="1"/>
    <col min="4" max="4" width="9.7109375" style="5" customWidth="1"/>
    <col min="5" max="5" width="22.421875" style="5" customWidth="1"/>
    <col min="6" max="6" width="14.28125" style="5" customWidth="1"/>
    <col min="7" max="7" width="9.421875" style="5" bestFit="1" customWidth="1"/>
    <col min="8" max="8" width="15.00390625" style="5" customWidth="1"/>
    <col min="9" max="9" width="18.00390625" style="5" customWidth="1"/>
    <col min="10" max="16384" width="9.140625" style="5" customWidth="1"/>
  </cols>
  <sheetData>
    <row r="1" ht="15"/>
    <row r="2" spans="1:8" ht="19.5" customHeight="1">
      <c r="A2" s="92" t="s">
        <v>0</v>
      </c>
      <c r="B2" s="92"/>
      <c r="C2" s="94"/>
      <c r="D2" s="95"/>
      <c r="E2" s="95"/>
      <c r="F2" s="103" t="s">
        <v>1</v>
      </c>
      <c r="G2" s="103"/>
      <c r="H2" s="42"/>
    </row>
    <row r="3" spans="1:7" ht="18.75" customHeight="1">
      <c r="A3" s="93" t="s">
        <v>134</v>
      </c>
      <c r="B3" s="92"/>
      <c r="C3" s="94"/>
      <c r="D3" s="95"/>
      <c r="E3" s="92"/>
      <c r="F3" s="92"/>
      <c r="G3" s="6"/>
    </row>
    <row r="4" spans="1:8" ht="7.5" customHeight="1">
      <c r="A4" s="33"/>
      <c r="B4" s="33"/>
      <c r="C4" s="34"/>
      <c r="D4" s="34"/>
      <c r="E4" s="33"/>
      <c r="F4" s="33"/>
      <c r="G4" s="6"/>
      <c r="H4" s="6"/>
    </row>
    <row r="5" spans="1:8" ht="27.75" customHeight="1">
      <c r="A5" s="85" t="s">
        <v>114</v>
      </c>
      <c r="B5" s="86"/>
      <c r="C5" s="86"/>
      <c r="D5" s="85" t="s">
        <v>113</v>
      </c>
      <c r="E5" s="86"/>
      <c r="F5" s="86" t="s">
        <v>2</v>
      </c>
      <c r="G5" s="86"/>
      <c r="H5" s="86"/>
    </row>
    <row r="6" spans="1:8" ht="15.75" customHeight="1">
      <c r="A6" s="87" t="s">
        <v>3</v>
      </c>
      <c r="B6" s="87"/>
      <c r="C6" s="87"/>
      <c r="D6" s="87"/>
      <c r="E6" s="87"/>
      <c r="F6" s="87"/>
      <c r="G6" s="87"/>
      <c r="H6" s="87"/>
    </row>
    <row r="7" spans="1:8" s="7" customFormat="1" ht="77.25" customHeight="1">
      <c r="A7" s="73" t="s">
        <v>4</v>
      </c>
      <c r="B7" s="73"/>
      <c r="C7" s="73"/>
      <c r="D7" s="73"/>
      <c r="E7" s="73"/>
      <c r="F7" s="73"/>
      <c r="G7" s="73"/>
      <c r="H7" s="73"/>
    </row>
    <row r="8" spans="1:10" s="7" customFormat="1" ht="78" customHeight="1">
      <c r="A8" s="35" t="s">
        <v>5</v>
      </c>
      <c r="B8" s="82" t="s">
        <v>87</v>
      </c>
      <c r="C8" s="82"/>
      <c r="D8" s="82"/>
      <c r="E8" s="82"/>
      <c r="F8" s="82"/>
      <c r="G8" s="32"/>
      <c r="H8" s="75"/>
      <c r="I8" s="76"/>
      <c r="J8" s="76"/>
    </row>
    <row r="9" spans="1:8" ht="15.75" customHeight="1">
      <c r="A9" s="8"/>
      <c r="B9" s="8"/>
      <c r="C9" s="8"/>
      <c r="D9" s="8"/>
      <c r="E9" s="8"/>
      <c r="F9" s="8"/>
      <c r="G9" s="9"/>
      <c r="H9" s="6"/>
    </row>
    <row r="10" spans="1:8" ht="46.5" customHeight="1">
      <c r="A10" s="18" t="s">
        <v>6</v>
      </c>
      <c r="B10" s="79" t="s">
        <v>7</v>
      </c>
      <c r="C10" s="79"/>
      <c r="D10" s="79"/>
      <c r="E10" s="79"/>
      <c r="F10" s="79"/>
      <c r="G10" s="32">
        <v>0</v>
      </c>
      <c r="H10" s="14"/>
    </row>
    <row r="11" spans="1:8" ht="15">
      <c r="A11" s="18"/>
      <c r="B11" s="10"/>
      <c r="C11" s="10"/>
      <c r="D11" s="10"/>
      <c r="E11" s="10"/>
      <c r="F11" s="10"/>
      <c r="G11" s="11"/>
      <c r="H11" s="6"/>
    </row>
    <row r="12" spans="1:8" ht="33.75" customHeight="1">
      <c r="A12" s="18" t="s">
        <v>8</v>
      </c>
      <c r="B12" s="79" t="s">
        <v>9</v>
      </c>
      <c r="C12" s="79"/>
      <c r="D12" s="79"/>
      <c r="E12" s="79"/>
      <c r="F12" s="79"/>
      <c r="G12" s="32">
        <v>0</v>
      </c>
      <c r="H12" s="14"/>
    </row>
    <row r="13" spans="1:8" ht="15">
      <c r="A13" s="18"/>
      <c r="B13" s="12"/>
      <c r="C13" s="12"/>
      <c r="D13" s="12"/>
      <c r="E13" s="12"/>
      <c r="F13" s="12"/>
      <c r="G13" s="9"/>
      <c r="H13" s="6"/>
    </row>
    <row r="14" spans="1:8" ht="43.5" customHeight="1">
      <c r="A14" s="18" t="s">
        <v>10</v>
      </c>
      <c r="B14" s="79" t="s">
        <v>11</v>
      </c>
      <c r="C14" s="79"/>
      <c r="D14" s="79"/>
      <c r="E14" s="79"/>
      <c r="F14" s="79"/>
      <c r="G14" s="32">
        <v>0</v>
      </c>
      <c r="H14" s="14"/>
    </row>
    <row r="15" spans="1:8" ht="15.75" customHeight="1">
      <c r="A15" s="18"/>
      <c r="B15" s="13"/>
      <c r="C15" s="13"/>
      <c r="D15" s="13"/>
      <c r="E15" s="13"/>
      <c r="F15" s="13"/>
      <c r="G15" s="14"/>
      <c r="H15" s="14"/>
    </row>
    <row r="16" spans="1:8" ht="43.5" customHeight="1">
      <c r="A16" s="18" t="s">
        <v>12</v>
      </c>
      <c r="B16" s="79" t="s">
        <v>13</v>
      </c>
      <c r="C16" s="79"/>
      <c r="D16" s="79"/>
      <c r="E16" s="79"/>
      <c r="F16" s="79"/>
      <c r="G16" s="32">
        <v>0</v>
      </c>
      <c r="H16" s="14"/>
    </row>
    <row r="17" spans="1:8" ht="15.75" customHeight="1">
      <c r="A17" s="18"/>
      <c r="B17" s="13"/>
      <c r="C17" s="13"/>
      <c r="D17" s="13"/>
      <c r="E17" s="13"/>
      <c r="F17" s="13"/>
      <c r="G17" s="14"/>
      <c r="H17" s="6"/>
    </row>
    <row r="18" spans="1:8" ht="20.25" customHeight="1">
      <c r="A18" s="18" t="s">
        <v>14</v>
      </c>
      <c r="B18" s="79" t="s">
        <v>49</v>
      </c>
      <c r="C18" s="79"/>
      <c r="D18" s="79"/>
      <c r="E18" s="79"/>
      <c r="F18" s="79"/>
      <c r="G18" s="32">
        <v>0</v>
      </c>
      <c r="H18" s="14"/>
    </row>
    <row r="19" spans="1:8" ht="17.25" customHeight="1">
      <c r="A19" s="18"/>
      <c r="B19" s="13"/>
      <c r="C19" s="13"/>
      <c r="D19" s="13"/>
      <c r="E19" s="13"/>
      <c r="F19" s="13"/>
      <c r="G19" s="15"/>
      <c r="H19" s="14"/>
    </row>
    <row r="20" spans="1:8" ht="20.25" customHeight="1">
      <c r="A20" s="18" t="s">
        <v>15</v>
      </c>
      <c r="B20" s="79" t="s">
        <v>50</v>
      </c>
      <c r="C20" s="79"/>
      <c r="D20" s="79"/>
      <c r="E20" s="79"/>
      <c r="F20" s="79"/>
      <c r="G20" s="15"/>
      <c r="H20" s="14"/>
    </row>
    <row r="21" spans="1:8" ht="20.25" customHeight="1">
      <c r="A21" s="18"/>
      <c r="B21" s="79"/>
      <c r="C21" s="79"/>
      <c r="D21" s="79"/>
      <c r="E21" s="79"/>
      <c r="F21" s="79"/>
      <c r="G21" s="83">
        <v>0</v>
      </c>
      <c r="H21" s="14"/>
    </row>
    <row r="22" spans="1:8" ht="20.25" customHeight="1">
      <c r="A22" s="18"/>
      <c r="B22" s="79"/>
      <c r="C22" s="79"/>
      <c r="D22" s="79"/>
      <c r="E22" s="79"/>
      <c r="F22" s="79"/>
      <c r="G22" s="84"/>
      <c r="H22" s="14"/>
    </row>
    <row r="23" spans="1:8" ht="20.25" customHeight="1">
      <c r="A23" s="18"/>
      <c r="B23" s="79"/>
      <c r="C23" s="79"/>
      <c r="D23" s="79"/>
      <c r="E23" s="79"/>
      <c r="F23" s="79"/>
      <c r="G23" s="15"/>
      <c r="H23" s="14"/>
    </row>
    <row r="24" spans="1:8" ht="20.25" customHeight="1" hidden="1">
      <c r="A24" s="18"/>
      <c r="B24" s="79"/>
      <c r="C24" s="79"/>
      <c r="D24" s="79"/>
      <c r="E24" s="79"/>
      <c r="F24" s="79"/>
      <c r="G24" s="15"/>
      <c r="H24" s="14"/>
    </row>
    <row r="25" spans="1:8" ht="15">
      <c r="A25" s="18"/>
      <c r="B25" s="12"/>
      <c r="C25" s="12"/>
      <c r="D25" s="12"/>
      <c r="E25" s="12"/>
      <c r="F25" s="12"/>
      <c r="G25" s="6"/>
      <c r="H25" s="9"/>
    </row>
    <row r="26" spans="1:8" ht="28.5" customHeight="1">
      <c r="A26" s="18" t="s">
        <v>17</v>
      </c>
      <c r="B26" s="79" t="s">
        <v>16</v>
      </c>
      <c r="C26" s="79"/>
      <c r="D26" s="79"/>
      <c r="E26" s="79"/>
      <c r="F26" s="79"/>
      <c r="G26" s="1">
        <v>0</v>
      </c>
      <c r="H26" s="14"/>
    </row>
    <row r="27" spans="1:8" ht="15">
      <c r="A27" s="18"/>
      <c r="B27" s="12"/>
      <c r="C27" s="12"/>
      <c r="D27" s="12"/>
      <c r="E27" s="12"/>
      <c r="F27" s="12"/>
      <c r="G27" s="6" t="s">
        <v>44</v>
      </c>
      <c r="H27" s="9"/>
    </row>
    <row r="28" spans="1:8" ht="15">
      <c r="A28" s="18" t="s">
        <v>19</v>
      </c>
      <c r="B28" s="81" t="s">
        <v>88</v>
      </c>
      <c r="C28" s="79"/>
      <c r="D28" s="79"/>
      <c r="E28" s="79"/>
      <c r="F28" s="79"/>
      <c r="G28" s="6"/>
      <c r="H28" s="51">
        <f>G8+G10+G12+G14+G16+G18+G21+G26</f>
        <v>0</v>
      </c>
    </row>
    <row r="29" spans="1:8" ht="50.25" customHeight="1">
      <c r="A29" s="18"/>
      <c r="B29" s="74" t="s">
        <v>18</v>
      </c>
      <c r="C29" s="74"/>
      <c r="D29" s="74"/>
      <c r="E29" s="74"/>
      <c r="F29" s="74"/>
      <c r="G29" s="9"/>
      <c r="H29" s="9"/>
    </row>
    <row r="30" spans="1:8" ht="15">
      <c r="A30" s="6"/>
      <c r="B30" s="6"/>
      <c r="C30" s="6"/>
      <c r="D30" s="6"/>
      <c r="E30" s="6"/>
      <c r="F30" s="6"/>
      <c r="G30" s="6"/>
      <c r="H30" s="6"/>
    </row>
    <row r="31" spans="1:8" ht="15.75" customHeight="1">
      <c r="A31" s="18" t="s">
        <v>22</v>
      </c>
      <c r="B31" s="81" t="s">
        <v>89</v>
      </c>
      <c r="C31" s="79"/>
      <c r="D31" s="79"/>
      <c r="E31" s="79"/>
      <c r="F31" s="79"/>
      <c r="G31" s="9"/>
      <c r="H31" s="51">
        <f>H28/12</f>
        <v>0</v>
      </c>
    </row>
    <row r="32" spans="1:8" ht="15">
      <c r="A32" s="18"/>
      <c r="B32" s="13"/>
      <c r="C32" s="13"/>
      <c r="D32" s="13"/>
      <c r="E32" s="13"/>
      <c r="F32" s="13"/>
      <c r="G32" s="9"/>
      <c r="H32" s="9"/>
    </row>
    <row r="33" spans="1:8" ht="15">
      <c r="A33" s="87" t="s">
        <v>20</v>
      </c>
      <c r="B33" s="87"/>
      <c r="C33" s="87"/>
      <c r="D33" s="87"/>
      <c r="E33" s="87"/>
      <c r="F33" s="87"/>
      <c r="G33" s="87"/>
      <c r="H33" s="87"/>
    </row>
    <row r="34" spans="1:8" ht="40.5" customHeight="1">
      <c r="A34" s="73" t="s">
        <v>21</v>
      </c>
      <c r="B34" s="73"/>
      <c r="C34" s="73"/>
      <c r="D34" s="73"/>
      <c r="E34" s="73"/>
      <c r="F34" s="73"/>
      <c r="G34" s="73"/>
      <c r="H34" s="73"/>
    </row>
    <row r="35" spans="1:8" ht="18" customHeight="1">
      <c r="A35" s="22" t="s">
        <v>24</v>
      </c>
      <c r="B35" s="89" t="s">
        <v>23</v>
      </c>
      <c r="C35" s="90"/>
      <c r="D35" s="90"/>
      <c r="E35" s="2"/>
      <c r="F35" s="17"/>
      <c r="G35" s="9"/>
      <c r="H35" s="51">
        <f>E35*480</f>
        <v>0</v>
      </c>
    </row>
    <row r="36" spans="1:8" ht="45" customHeight="1">
      <c r="A36" s="18"/>
      <c r="B36" s="79" t="s">
        <v>90</v>
      </c>
      <c r="C36" s="74"/>
      <c r="D36" s="74"/>
      <c r="E36" s="74"/>
      <c r="F36" s="74"/>
      <c r="G36" s="9"/>
      <c r="H36" s="6"/>
    </row>
    <row r="37" spans="1:8" ht="15.75" customHeight="1">
      <c r="A37" s="18"/>
      <c r="B37" s="18"/>
      <c r="C37" s="6"/>
      <c r="D37" s="6"/>
      <c r="E37" s="6"/>
      <c r="F37" s="6"/>
      <c r="G37" s="9"/>
      <c r="H37" s="37"/>
    </row>
    <row r="38" spans="1:8" ht="15.75" customHeight="1">
      <c r="A38" s="18" t="s">
        <v>25</v>
      </c>
      <c r="B38" s="80" t="s">
        <v>91</v>
      </c>
      <c r="C38" s="91"/>
      <c r="D38" s="91"/>
      <c r="E38" s="91"/>
      <c r="F38" s="91"/>
      <c r="G38" s="38"/>
      <c r="H38" s="1">
        <v>0</v>
      </c>
    </row>
    <row r="39" spans="1:8" ht="74.25" customHeight="1">
      <c r="A39" s="18"/>
      <c r="B39" s="74" t="s">
        <v>92</v>
      </c>
      <c r="C39" s="74"/>
      <c r="D39" s="74"/>
      <c r="E39" s="74"/>
      <c r="F39" s="74"/>
      <c r="G39" s="9"/>
      <c r="H39" s="6"/>
    </row>
    <row r="40" spans="1:8" ht="15">
      <c r="A40" s="18"/>
      <c r="B40" s="12"/>
      <c r="C40" s="12"/>
      <c r="D40" s="12"/>
      <c r="E40" s="12"/>
      <c r="F40" s="12"/>
      <c r="G40" s="6"/>
      <c r="H40" s="6"/>
    </row>
    <row r="41" spans="1:8" ht="15">
      <c r="A41" s="18" t="s">
        <v>26</v>
      </c>
      <c r="B41" s="80" t="s">
        <v>93</v>
      </c>
      <c r="C41" s="79"/>
      <c r="D41" s="79"/>
      <c r="E41" s="79"/>
      <c r="F41" s="79"/>
      <c r="G41" s="6"/>
      <c r="H41" s="1">
        <v>0</v>
      </c>
    </row>
    <row r="42" spans="1:8" ht="104.25" customHeight="1">
      <c r="A42" s="18"/>
      <c r="B42" s="74" t="s">
        <v>94</v>
      </c>
      <c r="C42" s="74"/>
      <c r="D42" s="74"/>
      <c r="E42" s="74"/>
      <c r="F42" s="74"/>
      <c r="G42" s="6"/>
      <c r="H42" s="6"/>
    </row>
    <row r="43" spans="1:8" ht="10.5" customHeight="1">
      <c r="A43" s="19"/>
      <c r="B43" s="19"/>
      <c r="C43" s="19"/>
      <c r="D43" s="19"/>
      <c r="E43" s="19"/>
      <c r="F43" s="19"/>
      <c r="G43" s="19"/>
      <c r="H43" s="37"/>
    </row>
    <row r="44" spans="1:8" ht="31.5" customHeight="1">
      <c r="A44" s="18" t="s">
        <v>28</v>
      </c>
      <c r="B44" s="80" t="s">
        <v>95</v>
      </c>
      <c r="C44" s="91"/>
      <c r="D44" s="91"/>
      <c r="E44" s="91"/>
      <c r="F44" s="91"/>
      <c r="G44" s="6"/>
      <c r="H44" s="6"/>
    </row>
    <row r="45" spans="1:8" ht="44.25" customHeight="1">
      <c r="A45" s="18"/>
      <c r="B45" s="74" t="s">
        <v>27</v>
      </c>
      <c r="C45" s="74"/>
      <c r="D45" s="74"/>
      <c r="E45" s="74"/>
      <c r="F45" s="74"/>
      <c r="G45" s="6"/>
      <c r="H45" s="6"/>
    </row>
    <row r="46" spans="1:8" ht="15">
      <c r="A46" s="18"/>
      <c r="B46" s="10"/>
      <c r="C46" s="10"/>
      <c r="D46" s="10"/>
      <c r="E46" s="10"/>
      <c r="F46" s="10"/>
      <c r="G46" s="6"/>
      <c r="H46" s="6"/>
    </row>
    <row r="47" spans="1:8" ht="21" customHeight="1">
      <c r="A47" s="18"/>
      <c r="B47" s="79" t="s">
        <v>96</v>
      </c>
      <c r="C47" s="79"/>
      <c r="D47" s="79"/>
      <c r="E47" s="79"/>
      <c r="F47" s="79"/>
      <c r="G47" s="1">
        <v>0</v>
      </c>
      <c r="H47" s="37"/>
    </row>
    <row r="48" spans="1:8" ht="102.75" customHeight="1">
      <c r="A48" s="18"/>
      <c r="B48" s="74" t="s">
        <v>97</v>
      </c>
      <c r="C48" s="79"/>
      <c r="D48" s="79"/>
      <c r="E48" s="79"/>
      <c r="F48" s="79"/>
      <c r="G48" s="6"/>
      <c r="H48" s="6"/>
    </row>
    <row r="49" spans="1:8" ht="17.25" customHeight="1">
      <c r="A49" s="18"/>
      <c r="B49" s="20"/>
      <c r="C49" s="16"/>
      <c r="D49" s="16"/>
      <c r="E49" s="16"/>
      <c r="F49" s="16"/>
      <c r="G49" s="6"/>
      <c r="H49" s="6"/>
    </row>
    <row r="50" spans="1:8" ht="29.25" customHeight="1">
      <c r="A50" s="18"/>
      <c r="B50" s="79" t="s">
        <v>45</v>
      </c>
      <c r="C50" s="90"/>
      <c r="D50" s="90"/>
      <c r="E50" s="90"/>
      <c r="F50" s="90"/>
      <c r="G50" s="1">
        <v>0</v>
      </c>
      <c r="H50" s="6"/>
    </row>
    <row r="51" spans="1:8" ht="34.5" customHeight="1">
      <c r="A51" s="18"/>
      <c r="B51" s="74" t="s">
        <v>98</v>
      </c>
      <c r="C51" s="79"/>
      <c r="D51" s="79"/>
      <c r="E51" s="79"/>
      <c r="F51" s="79"/>
      <c r="G51" s="6"/>
      <c r="H51" s="6"/>
    </row>
    <row r="52" spans="1:8" ht="19.5" customHeight="1">
      <c r="A52" s="18"/>
      <c r="B52" s="16"/>
      <c r="C52" s="13"/>
      <c r="D52" s="13"/>
      <c r="E52" s="13"/>
      <c r="F52" s="13"/>
      <c r="G52" s="6"/>
      <c r="H52" s="6"/>
    </row>
    <row r="53" spans="1:8" ht="15.75" customHeight="1">
      <c r="A53" s="18" t="s">
        <v>30</v>
      </c>
      <c r="B53" s="21" t="s">
        <v>29</v>
      </c>
      <c r="C53" s="16"/>
      <c r="D53" s="16"/>
      <c r="E53" s="16"/>
      <c r="F53" s="16"/>
      <c r="G53" s="6"/>
      <c r="H53" s="52">
        <f>G47+G50</f>
        <v>0</v>
      </c>
    </row>
    <row r="54" spans="1:8" ht="15.75" customHeight="1">
      <c r="A54" s="18"/>
      <c r="B54" s="18" t="s">
        <v>54</v>
      </c>
      <c r="C54" s="16"/>
      <c r="D54" s="16"/>
      <c r="E54" s="16"/>
      <c r="F54" s="16"/>
      <c r="G54" s="6"/>
      <c r="H54" s="6"/>
    </row>
    <row r="55" spans="1:8" ht="18" customHeight="1">
      <c r="A55" s="18"/>
      <c r="B55" s="20"/>
      <c r="C55" s="16"/>
      <c r="D55" s="16"/>
      <c r="E55" s="16"/>
      <c r="F55" s="16"/>
      <c r="G55" s="6"/>
      <c r="H55" s="6"/>
    </row>
    <row r="56" spans="1:8" ht="15.75" customHeight="1">
      <c r="A56" s="18" t="s">
        <v>31</v>
      </c>
      <c r="B56" s="21" t="s">
        <v>99</v>
      </c>
      <c r="C56" s="16"/>
      <c r="D56" s="16"/>
      <c r="E56" s="16"/>
      <c r="F56" s="16"/>
      <c r="G56" s="6"/>
      <c r="H56" s="52">
        <f>ROUND(G28*0.3/12,0)</f>
        <v>0</v>
      </c>
    </row>
    <row r="57" spans="1:8" ht="19.5" customHeight="1">
      <c r="A57" s="18"/>
      <c r="B57" s="20"/>
      <c r="C57" s="16"/>
      <c r="D57" s="16"/>
      <c r="E57" s="16"/>
      <c r="F57" s="16"/>
      <c r="G57" s="6"/>
      <c r="H57" s="6"/>
    </row>
    <row r="58" spans="1:8" ht="15.75" customHeight="1">
      <c r="A58" s="18" t="s">
        <v>33</v>
      </c>
      <c r="B58" s="21" t="s">
        <v>32</v>
      </c>
      <c r="C58" s="16"/>
      <c r="D58" s="16"/>
      <c r="E58" s="16"/>
      <c r="F58" s="16"/>
      <c r="G58" s="6"/>
      <c r="H58" s="52">
        <f>IF(H53&gt;H56,H53-H56,0)</f>
        <v>0</v>
      </c>
    </row>
    <row r="59" spans="1:8" ht="61.5" customHeight="1">
      <c r="A59" s="18"/>
      <c r="B59" s="79" t="s">
        <v>100</v>
      </c>
      <c r="C59" s="79"/>
      <c r="D59" s="79"/>
      <c r="E59" s="79"/>
      <c r="F59" s="79"/>
      <c r="G59" s="6"/>
      <c r="H59" s="6"/>
    </row>
    <row r="60" spans="1:8" ht="18" customHeight="1">
      <c r="A60" s="18"/>
      <c r="B60" s="20"/>
      <c r="C60" s="16"/>
      <c r="D60" s="16"/>
      <c r="E60" s="16"/>
      <c r="F60" s="16"/>
      <c r="G60" s="6"/>
      <c r="H60" s="6"/>
    </row>
    <row r="61" spans="1:8" ht="15.75" customHeight="1">
      <c r="A61" s="88" t="s">
        <v>121</v>
      </c>
      <c r="B61" s="87"/>
      <c r="C61" s="87"/>
      <c r="D61" s="87"/>
      <c r="E61" s="87"/>
      <c r="F61" s="87"/>
      <c r="G61" s="87"/>
      <c r="H61" s="87"/>
    </row>
    <row r="62" spans="1:8" ht="8.25" customHeight="1">
      <c r="A62" s="6"/>
      <c r="B62" s="6"/>
      <c r="C62" s="6"/>
      <c r="D62" s="6"/>
      <c r="E62" s="6"/>
      <c r="F62" s="6"/>
      <c r="G62" s="6"/>
      <c r="H62" s="6"/>
    </row>
    <row r="63" spans="1:8" ht="17.25" customHeight="1">
      <c r="A63" s="18" t="s">
        <v>46</v>
      </c>
      <c r="B63" s="22" t="s">
        <v>111</v>
      </c>
      <c r="C63" s="12"/>
      <c r="D63" s="12"/>
      <c r="E63" s="12"/>
      <c r="F63" s="12"/>
      <c r="G63" s="53">
        <f>H28</f>
        <v>0</v>
      </c>
      <c r="H63" s="6"/>
    </row>
    <row r="64" spans="1:8" ht="17.25" customHeight="1">
      <c r="A64" s="18"/>
      <c r="B64" s="22"/>
      <c r="C64" s="12"/>
      <c r="D64" s="12"/>
      <c r="E64" s="12"/>
      <c r="F64" s="12"/>
      <c r="G64" s="23"/>
      <c r="H64" s="6"/>
    </row>
    <row r="65" spans="1:8" ht="17.25" customHeight="1">
      <c r="A65" s="18" t="s">
        <v>34</v>
      </c>
      <c r="B65" s="24" t="s">
        <v>101</v>
      </c>
      <c r="C65" s="16"/>
      <c r="D65" s="16"/>
      <c r="E65" s="16"/>
      <c r="F65" s="16"/>
      <c r="G65" s="53">
        <f>SUM(H35,H38,H41,H58)</f>
        <v>0</v>
      </c>
      <c r="H65" s="6"/>
    </row>
    <row r="66" spans="1:8" ht="17.25" customHeight="1">
      <c r="A66" s="18"/>
      <c r="B66" s="22"/>
      <c r="C66" s="12"/>
      <c r="D66" s="12"/>
      <c r="E66" s="12"/>
      <c r="F66" s="12"/>
      <c r="G66" s="23"/>
      <c r="H66" s="6"/>
    </row>
    <row r="67" spans="1:8" ht="15">
      <c r="A67" s="18" t="s">
        <v>35</v>
      </c>
      <c r="B67" s="80" t="s">
        <v>102</v>
      </c>
      <c r="C67" s="81"/>
      <c r="D67" s="81"/>
      <c r="E67" s="81"/>
      <c r="F67" s="81"/>
      <c r="G67" s="6"/>
      <c r="H67" s="52">
        <f>IF(G63-G65&lt;0,0,G63-G65)</f>
        <v>0</v>
      </c>
    </row>
    <row r="68" spans="1:8" ht="16.5" customHeight="1">
      <c r="A68" s="6"/>
      <c r="B68" s="79" t="s">
        <v>55</v>
      </c>
      <c r="C68" s="79"/>
      <c r="D68" s="79"/>
      <c r="E68" s="79"/>
      <c r="F68" s="79"/>
      <c r="G68" s="25"/>
      <c r="H68" s="25"/>
    </row>
    <row r="69" spans="1:8" ht="15.75" customHeight="1">
      <c r="A69" s="6"/>
      <c r="B69" s="79"/>
      <c r="C69" s="79"/>
      <c r="D69" s="79"/>
      <c r="E69" s="79"/>
      <c r="F69" s="79"/>
      <c r="G69" s="25"/>
      <c r="H69" s="25"/>
    </row>
    <row r="70" spans="1:8" ht="15">
      <c r="A70" s="18" t="s">
        <v>36</v>
      </c>
      <c r="B70" s="81" t="s">
        <v>40</v>
      </c>
      <c r="C70" s="81"/>
      <c r="D70" s="81"/>
      <c r="E70" s="81"/>
      <c r="F70" s="81"/>
      <c r="G70" s="6"/>
      <c r="H70" s="52">
        <f>H67/12</f>
        <v>0</v>
      </c>
    </row>
    <row r="71" spans="1:8" ht="15.75" customHeight="1">
      <c r="A71" s="18"/>
      <c r="B71" s="79" t="s">
        <v>56</v>
      </c>
      <c r="C71" s="79"/>
      <c r="D71" s="79"/>
      <c r="E71" s="79"/>
      <c r="F71" s="79"/>
      <c r="G71" s="6"/>
      <c r="H71" s="6"/>
    </row>
    <row r="72" spans="1:8" ht="15.75" customHeight="1">
      <c r="A72" s="18"/>
      <c r="B72" s="79"/>
      <c r="C72" s="79"/>
      <c r="D72" s="79"/>
      <c r="E72" s="79"/>
      <c r="F72" s="79"/>
      <c r="G72" s="6"/>
      <c r="H72" s="6"/>
    </row>
    <row r="73" spans="1:8" ht="15.75" customHeight="1">
      <c r="A73" s="18"/>
      <c r="B73" s="13"/>
      <c r="C73" s="13"/>
      <c r="D73" s="13"/>
      <c r="E73" s="13"/>
      <c r="F73" s="13"/>
      <c r="G73" s="6"/>
      <c r="H73" s="6"/>
    </row>
    <row r="74" spans="1:8" ht="18" customHeight="1">
      <c r="A74" s="104" t="s">
        <v>127</v>
      </c>
      <c r="B74" s="105"/>
      <c r="C74" s="105"/>
      <c r="D74" s="105"/>
      <c r="E74" s="105"/>
      <c r="F74" s="105"/>
      <c r="G74" s="105"/>
      <c r="H74" s="105"/>
    </row>
    <row r="75" spans="1:8" ht="15.75" customHeight="1">
      <c r="A75" s="6" t="s">
        <v>37</v>
      </c>
      <c r="B75" s="57" t="s">
        <v>41</v>
      </c>
      <c r="C75" s="6"/>
      <c r="D75" s="6"/>
      <c r="E75" s="6"/>
      <c r="F75" s="6"/>
      <c r="G75" s="6"/>
      <c r="H75" s="6"/>
    </row>
    <row r="76" spans="1:8" ht="22.5" customHeight="1">
      <c r="A76" s="6"/>
      <c r="B76" s="22" t="s">
        <v>103</v>
      </c>
      <c r="C76" s="6"/>
      <c r="D76" s="6"/>
      <c r="E76" s="6"/>
      <c r="F76" s="6"/>
      <c r="G76" s="53">
        <f>H70*0.3</f>
        <v>0</v>
      </c>
      <c r="H76" s="6"/>
    </row>
    <row r="77" spans="1:8" ht="15.75" customHeight="1">
      <c r="A77" s="6"/>
      <c r="B77" s="6" t="s">
        <v>58</v>
      </c>
      <c r="C77" s="6"/>
      <c r="D77" s="6"/>
      <c r="E77" s="6"/>
      <c r="F77" s="6"/>
      <c r="G77" s="6"/>
      <c r="H77" s="6"/>
    </row>
    <row r="78" spans="1:8" ht="15.75" customHeight="1">
      <c r="A78" s="6"/>
      <c r="B78" s="6" t="s">
        <v>104</v>
      </c>
      <c r="C78" s="6"/>
      <c r="D78" s="6"/>
      <c r="E78" s="6"/>
      <c r="F78" s="6"/>
      <c r="G78" s="51">
        <f>H31*0.1</f>
        <v>0</v>
      </c>
      <c r="H78" s="6"/>
    </row>
    <row r="79" spans="1:8" ht="15.75" customHeight="1">
      <c r="A79" s="6"/>
      <c r="B79" s="6" t="s">
        <v>57</v>
      </c>
      <c r="C79" s="6"/>
      <c r="D79" s="6"/>
      <c r="E79" s="6"/>
      <c r="F79" s="6"/>
      <c r="G79" s="6"/>
      <c r="H79" s="6"/>
    </row>
    <row r="80" spans="1:8" ht="16.5" customHeight="1">
      <c r="A80" s="6"/>
      <c r="B80" s="6"/>
      <c r="C80" s="6"/>
      <c r="D80" s="6"/>
      <c r="E80" s="6"/>
      <c r="F80" s="6"/>
      <c r="G80" s="6"/>
      <c r="H80" s="6"/>
    </row>
    <row r="81" spans="1:8" ht="17.25" customHeight="1">
      <c r="A81" s="6" t="s">
        <v>38</v>
      </c>
      <c r="B81" s="57" t="s">
        <v>47</v>
      </c>
      <c r="C81" s="6"/>
      <c r="D81" s="6"/>
      <c r="E81" s="6"/>
      <c r="F81" s="6"/>
      <c r="G81" s="6"/>
      <c r="H81" s="1"/>
    </row>
    <row r="82" spans="1:8" ht="17.25" customHeight="1">
      <c r="A82" s="18"/>
      <c r="B82" s="22"/>
      <c r="C82" s="6"/>
      <c r="D82" s="6"/>
      <c r="E82" s="6"/>
      <c r="F82" s="12"/>
      <c r="G82" s="6"/>
      <c r="H82" s="6"/>
    </row>
    <row r="83" spans="1:8" ht="15.75" customHeight="1">
      <c r="A83" s="6" t="s">
        <v>39</v>
      </c>
      <c r="B83" s="28" t="s">
        <v>105</v>
      </c>
      <c r="C83" s="6"/>
      <c r="D83" s="6"/>
      <c r="E83" s="6"/>
      <c r="F83" s="6"/>
      <c r="G83" s="6"/>
      <c r="H83" s="52">
        <f>MAX(G76,G78)</f>
        <v>0</v>
      </c>
    </row>
    <row r="84" spans="1:8" ht="15.75" customHeight="1">
      <c r="A84" s="18"/>
      <c r="B84" s="22"/>
      <c r="C84" s="27"/>
      <c r="D84" s="27"/>
      <c r="E84" s="27"/>
      <c r="F84" s="12" t="s">
        <v>44</v>
      </c>
      <c r="G84" s="6"/>
      <c r="H84" s="6"/>
    </row>
    <row r="85" spans="1:8" ht="15.75" customHeight="1">
      <c r="A85" s="6" t="s">
        <v>51</v>
      </c>
      <c r="B85" s="28" t="s">
        <v>106</v>
      </c>
      <c r="C85" s="6"/>
      <c r="D85" s="6"/>
      <c r="E85" s="6"/>
      <c r="F85" s="6"/>
      <c r="G85" s="6"/>
      <c r="H85" s="52">
        <f>H81-H83</f>
        <v>0</v>
      </c>
    </row>
    <row r="86" spans="1:8" ht="15.75" customHeight="1">
      <c r="A86" s="6"/>
      <c r="B86" s="99" t="s">
        <v>48</v>
      </c>
      <c r="C86" s="100"/>
      <c r="D86" s="100"/>
      <c r="E86" s="100"/>
      <c r="F86" s="6"/>
      <c r="G86" s="6"/>
      <c r="H86" s="39"/>
    </row>
    <row r="87" spans="1:8" ht="15.75" customHeight="1">
      <c r="A87" s="6"/>
      <c r="B87" s="56"/>
      <c r="C87" s="25"/>
      <c r="D87" s="25"/>
      <c r="E87" s="25"/>
      <c r="F87" s="6"/>
      <c r="G87" s="6"/>
      <c r="H87" s="39"/>
    </row>
    <row r="88" spans="1:8" ht="15" customHeight="1">
      <c r="A88" s="6"/>
      <c r="B88" s="26"/>
      <c r="C88" s="6"/>
      <c r="D88" s="6"/>
      <c r="E88" s="6"/>
      <c r="F88" s="77" t="s">
        <v>117</v>
      </c>
      <c r="G88" s="77"/>
      <c r="H88" s="1"/>
    </row>
    <row r="89" spans="1:8" ht="15" customHeight="1">
      <c r="A89" s="6"/>
      <c r="B89" s="26"/>
      <c r="C89" s="6"/>
      <c r="D89" s="6"/>
      <c r="E89" s="6"/>
      <c r="F89" s="6"/>
      <c r="G89" s="6"/>
      <c r="H89" s="39"/>
    </row>
    <row r="90" spans="1:8" ht="15.75" customHeight="1">
      <c r="A90" s="6"/>
      <c r="B90" s="108" t="s">
        <v>122</v>
      </c>
      <c r="C90" s="109"/>
      <c r="D90" s="109"/>
      <c r="E90" s="109"/>
      <c r="F90" s="109"/>
      <c r="G90" s="109"/>
      <c r="H90" s="39"/>
    </row>
    <row r="91" spans="1:8" ht="15.75" customHeight="1">
      <c r="A91" s="6"/>
      <c r="B91" s="109"/>
      <c r="C91" s="109"/>
      <c r="D91" s="109"/>
      <c r="E91" s="109"/>
      <c r="F91" s="109"/>
      <c r="G91" s="109"/>
      <c r="H91" s="39"/>
    </row>
    <row r="92" spans="1:8" ht="30.75" customHeight="1">
      <c r="A92" s="6"/>
      <c r="B92" s="109"/>
      <c r="C92" s="109"/>
      <c r="D92" s="109"/>
      <c r="E92" s="109"/>
      <c r="F92" s="109"/>
      <c r="G92" s="109"/>
      <c r="H92" s="6"/>
    </row>
    <row r="93" spans="1:8" ht="15" customHeight="1">
      <c r="A93" s="6"/>
      <c r="B93" s="6"/>
      <c r="C93" s="6"/>
      <c r="D93" s="6"/>
      <c r="E93" s="6"/>
      <c r="F93" s="6"/>
      <c r="G93" s="6"/>
      <c r="H93" s="6"/>
    </row>
    <row r="94" spans="1:8" ht="17.25" customHeight="1">
      <c r="A94" s="88" t="s">
        <v>126</v>
      </c>
      <c r="B94" s="87"/>
      <c r="C94" s="87"/>
      <c r="D94" s="87"/>
      <c r="E94" s="87"/>
      <c r="F94" s="87"/>
      <c r="G94" s="87"/>
      <c r="H94" s="87"/>
    </row>
    <row r="95" spans="1:8" s="6" customFormat="1" ht="16.5" customHeight="1">
      <c r="A95" s="101" t="s">
        <v>107</v>
      </c>
      <c r="B95" s="102"/>
      <c r="C95" s="102"/>
      <c r="D95" s="102"/>
      <c r="E95" s="102"/>
      <c r="F95" s="102"/>
      <c r="G95" s="102"/>
      <c r="H95" s="102"/>
    </row>
    <row r="96" spans="1:8" s="6" customFormat="1" ht="7.5" customHeight="1">
      <c r="A96" s="18"/>
      <c r="B96" s="29"/>
      <c r="C96" s="13"/>
      <c r="D96" s="13"/>
      <c r="E96" s="13"/>
      <c r="F96" s="13"/>
      <c r="G96" s="13"/>
      <c r="H96" s="13"/>
    </row>
    <row r="97" spans="1:8" ht="15">
      <c r="A97" s="18" t="s">
        <v>52</v>
      </c>
      <c r="B97" s="30" t="s">
        <v>112</v>
      </c>
      <c r="C97" s="6"/>
      <c r="D97" s="12"/>
      <c r="E97" s="12"/>
      <c r="F97" s="12"/>
      <c r="G97" s="6"/>
      <c r="H97" s="52">
        <f>MAX(G76,G78)</f>
        <v>0</v>
      </c>
    </row>
    <row r="98" spans="1:8" ht="12.75" customHeight="1">
      <c r="A98" s="18"/>
      <c r="B98" s="22"/>
      <c r="C98" s="6"/>
      <c r="D98" s="12"/>
      <c r="E98" s="12"/>
      <c r="F98" s="12"/>
      <c r="G98" s="6"/>
      <c r="H98" s="6"/>
    </row>
    <row r="99" spans="1:8" ht="15.75" customHeight="1">
      <c r="A99" s="22" t="s">
        <v>42</v>
      </c>
      <c r="B99" s="113" t="s">
        <v>108</v>
      </c>
      <c r="C99" s="90"/>
      <c r="D99" s="90"/>
      <c r="E99" s="90"/>
      <c r="F99" s="90"/>
      <c r="G99" s="6"/>
      <c r="H99" s="52">
        <f>'3. Utility Allowance'!B39</f>
        <v>0</v>
      </c>
    </row>
    <row r="100" spans="1:8" ht="15" customHeight="1">
      <c r="A100" s="18"/>
      <c r="B100" s="78" t="s">
        <v>125</v>
      </c>
      <c r="C100" s="78"/>
      <c r="D100" s="78"/>
      <c r="E100" s="78"/>
      <c r="F100" s="78"/>
      <c r="G100" s="78"/>
      <c r="H100" s="6"/>
    </row>
    <row r="101" spans="1:8" ht="15.75" customHeight="1">
      <c r="A101" s="18"/>
      <c r="B101" s="78"/>
      <c r="C101" s="78"/>
      <c r="D101" s="78"/>
      <c r="E101" s="78"/>
      <c r="F101" s="78"/>
      <c r="G101" s="78"/>
      <c r="H101" s="6"/>
    </row>
    <row r="102" spans="1:8" ht="15.75" customHeight="1">
      <c r="A102" s="18"/>
      <c r="B102" s="78"/>
      <c r="C102" s="78"/>
      <c r="D102" s="78"/>
      <c r="E102" s="78"/>
      <c r="F102" s="78"/>
      <c r="G102" s="78"/>
      <c r="H102" s="6"/>
    </row>
    <row r="103" spans="1:8" ht="15.75" customHeight="1">
      <c r="A103" s="18"/>
      <c r="B103" s="78"/>
      <c r="C103" s="78"/>
      <c r="D103" s="78"/>
      <c r="E103" s="78"/>
      <c r="F103" s="78"/>
      <c r="G103" s="78"/>
      <c r="H103" s="6"/>
    </row>
    <row r="104" spans="1:8" ht="9.75" customHeight="1">
      <c r="A104" s="18"/>
      <c r="B104" s="12"/>
      <c r="C104" s="12"/>
      <c r="D104" s="12"/>
      <c r="E104" s="12"/>
      <c r="F104" s="12"/>
      <c r="G104" s="6"/>
      <c r="H104" s="6"/>
    </row>
    <row r="105" spans="1:8" ht="18" customHeight="1">
      <c r="A105" s="18" t="s">
        <v>53</v>
      </c>
      <c r="B105" s="81" t="s">
        <v>109</v>
      </c>
      <c r="C105" s="81"/>
      <c r="D105" s="81"/>
      <c r="E105" s="81"/>
      <c r="F105" s="81"/>
      <c r="G105" s="81"/>
      <c r="H105" s="55">
        <f>H97-H99</f>
        <v>0</v>
      </c>
    </row>
    <row r="106" spans="1:8" ht="18" customHeight="1">
      <c r="A106" s="18"/>
      <c r="B106" s="74" t="s">
        <v>60</v>
      </c>
      <c r="C106" s="81"/>
      <c r="D106" s="81"/>
      <c r="E106" s="81"/>
      <c r="F106" s="81"/>
      <c r="G106" s="81"/>
      <c r="H106" s="40"/>
    </row>
    <row r="107" spans="1:8" ht="18" customHeight="1">
      <c r="A107" s="18"/>
      <c r="B107" s="81"/>
      <c r="C107" s="81"/>
      <c r="D107" s="81"/>
      <c r="E107" s="81"/>
      <c r="F107" s="81"/>
      <c r="G107" s="81"/>
      <c r="H107" s="40"/>
    </row>
    <row r="108" spans="1:8" ht="27" customHeight="1">
      <c r="A108" s="18"/>
      <c r="B108" s="81"/>
      <c r="C108" s="81"/>
      <c r="D108" s="81"/>
      <c r="E108" s="81"/>
      <c r="F108" s="81"/>
      <c r="G108" s="81"/>
      <c r="H108" s="40"/>
    </row>
    <row r="109" spans="1:8" ht="9.75" customHeight="1">
      <c r="A109" s="18"/>
      <c r="B109" s="31"/>
      <c r="C109" s="31"/>
      <c r="D109" s="31"/>
      <c r="E109" s="31"/>
      <c r="F109" s="31"/>
      <c r="G109" s="31"/>
      <c r="H109" s="40"/>
    </row>
    <row r="110" spans="1:8" ht="9.75" customHeight="1">
      <c r="A110" s="18"/>
      <c r="B110" s="31"/>
      <c r="C110" s="31"/>
      <c r="D110" s="31"/>
      <c r="E110" s="31"/>
      <c r="F110" s="31"/>
      <c r="G110" s="31"/>
      <c r="H110" s="40"/>
    </row>
    <row r="111" spans="1:8" ht="15.75" customHeight="1">
      <c r="A111" s="18" t="s">
        <v>59</v>
      </c>
      <c r="B111" s="81" t="s">
        <v>110</v>
      </c>
      <c r="C111" s="81"/>
      <c r="D111" s="81"/>
      <c r="E111" s="81"/>
      <c r="F111" s="81"/>
      <c r="G111" s="81"/>
      <c r="H111" s="55">
        <f>H81-H105</f>
        <v>0</v>
      </c>
    </row>
    <row r="112" spans="1:8" ht="22.5" customHeight="1">
      <c r="A112" s="18"/>
      <c r="B112" s="31"/>
      <c r="C112" s="31"/>
      <c r="D112" s="31"/>
      <c r="E112" s="31"/>
      <c r="F112" s="31"/>
      <c r="G112" s="31"/>
      <c r="H112" s="40"/>
    </row>
    <row r="113" spans="1:8" ht="15">
      <c r="A113" s="6"/>
      <c r="B113" s="6"/>
      <c r="C113" s="6"/>
      <c r="D113" s="6"/>
      <c r="E113" s="6"/>
      <c r="F113" s="77" t="s">
        <v>117</v>
      </c>
      <c r="G113" s="77"/>
      <c r="H113" s="1"/>
    </row>
    <row r="114" spans="1:8" ht="15">
      <c r="A114" s="6"/>
      <c r="B114" s="97"/>
      <c r="C114" s="98"/>
      <c r="D114" s="98"/>
      <c r="E114" s="98"/>
      <c r="F114" s="98"/>
      <c r="G114" s="98"/>
      <c r="H114" s="98"/>
    </row>
    <row r="115" spans="1:8" ht="15">
      <c r="A115" s="96"/>
      <c r="B115" s="96"/>
      <c r="C115" s="96"/>
      <c r="D115" s="96"/>
      <c r="E115" s="6"/>
      <c r="F115" s="6"/>
      <c r="G115" s="96"/>
      <c r="H115" s="96"/>
    </row>
    <row r="116" spans="1:8" ht="15">
      <c r="A116" s="110"/>
      <c r="B116" s="111"/>
      <c r="C116" s="111"/>
      <c r="D116" s="111"/>
      <c r="E116" s="111"/>
      <c r="F116" s="6"/>
      <c r="G116" s="112"/>
      <c r="H116" s="112"/>
    </row>
    <row r="117" spans="1:8" ht="15.75" customHeight="1">
      <c r="A117" s="107" t="s">
        <v>136</v>
      </c>
      <c r="B117" s="106"/>
      <c r="C117" s="106"/>
      <c r="D117" s="106"/>
      <c r="E117" s="41"/>
      <c r="F117" s="6"/>
      <c r="G117" s="106" t="s">
        <v>43</v>
      </c>
      <c r="H117" s="106"/>
    </row>
    <row r="123" ht="15"/>
    <row r="124" ht="15"/>
    <row r="125" ht="15"/>
    <row r="126" ht="15"/>
    <row r="127" ht="15"/>
  </sheetData>
  <sheetProtection/>
  <mergeCells count="63">
    <mergeCell ref="G117:H117"/>
    <mergeCell ref="A117:D117"/>
    <mergeCell ref="B106:G108"/>
    <mergeCell ref="B111:G111"/>
    <mergeCell ref="B90:G92"/>
    <mergeCell ref="A116:E116"/>
    <mergeCell ref="G116:H116"/>
    <mergeCell ref="B99:F99"/>
    <mergeCell ref="C2:E2"/>
    <mergeCell ref="F2:G2"/>
    <mergeCell ref="F5:H5"/>
    <mergeCell ref="D5:E5"/>
    <mergeCell ref="B42:F42"/>
    <mergeCell ref="F113:G113"/>
    <mergeCell ref="B105:G105"/>
    <mergeCell ref="A94:H94"/>
    <mergeCell ref="A74:H74"/>
    <mergeCell ref="B38:F38"/>
    <mergeCell ref="G115:H115"/>
    <mergeCell ref="A115:D115"/>
    <mergeCell ref="B114:H114"/>
    <mergeCell ref="B86:E86"/>
    <mergeCell ref="A95:H95"/>
    <mergeCell ref="B70:F70"/>
    <mergeCell ref="B44:F44"/>
    <mergeCell ref="B45:F45"/>
    <mergeCell ref="B48:F48"/>
    <mergeCell ref="A2:B2"/>
    <mergeCell ref="A3:B3"/>
    <mergeCell ref="C3:D3"/>
    <mergeCell ref="E3:F3"/>
    <mergeCell ref="B18:F18"/>
    <mergeCell ref="B31:F31"/>
    <mergeCell ref="B16:F16"/>
    <mergeCell ref="A5:C5"/>
    <mergeCell ref="B71:F72"/>
    <mergeCell ref="B68:F69"/>
    <mergeCell ref="A33:H33"/>
    <mergeCell ref="B51:F51"/>
    <mergeCell ref="B59:F59"/>
    <mergeCell ref="A61:H61"/>
    <mergeCell ref="B35:D35"/>
    <mergeCell ref="A6:H6"/>
    <mergeCell ref="B41:F41"/>
    <mergeCell ref="A7:H7"/>
    <mergeCell ref="B8:F8"/>
    <mergeCell ref="B10:F10"/>
    <mergeCell ref="B12:F12"/>
    <mergeCell ref="B26:F26"/>
    <mergeCell ref="B28:F28"/>
    <mergeCell ref="G21:G22"/>
    <mergeCell ref="B20:F24"/>
    <mergeCell ref="B14:F14"/>
    <mergeCell ref="A34:H34"/>
    <mergeCell ref="B29:F29"/>
    <mergeCell ref="H8:J8"/>
    <mergeCell ref="F88:G88"/>
    <mergeCell ref="B100:G103"/>
    <mergeCell ref="B36:F36"/>
    <mergeCell ref="B47:F47"/>
    <mergeCell ref="B67:F67"/>
    <mergeCell ref="B39:F39"/>
    <mergeCell ref="B50:F50"/>
  </mergeCells>
  <printOptions/>
  <pageMargins left="0.7" right="0" top="0.75" bottom="0.75" header="0.3" footer="0.3"/>
  <pageSetup horizontalDpi="600" verticalDpi="600" orientation="portrait" scale="68" r:id="rId4"/>
  <rowBreaks count="1" manualBreakCount="1">
    <brk id="39" max="8" man="1"/>
  </rowBreaks>
  <drawing r:id="rId3"/>
  <legacyDrawing r:id="rId2"/>
</worksheet>
</file>

<file path=xl/worksheets/sheet3.xml><?xml version="1.0" encoding="utf-8"?>
<worksheet xmlns="http://schemas.openxmlformats.org/spreadsheetml/2006/main" xmlns:r="http://schemas.openxmlformats.org/officeDocument/2006/relationships">
  <dimension ref="A1:I39"/>
  <sheetViews>
    <sheetView showGridLines="0" zoomScaleSheetLayoutView="100" zoomScalePageLayoutView="0" workbookViewId="0" topLeftCell="A7">
      <selection activeCell="C26" sqref="C26"/>
    </sheetView>
  </sheetViews>
  <sheetFormatPr defaultColWidth="9.140625" defaultRowHeight="12.75"/>
  <cols>
    <col min="1" max="1" width="15.57421875" style="3" bestFit="1" customWidth="1"/>
    <col min="2" max="16384" width="9.140625" style="3" customWidth="1"/>
  </cols>
  <sheetData>
    <row r="1" spans="1:9" ht="15" customHeight="1">
      <c r="A1" s="117" t="s">
        <v>79</v>
      </c>
      <c r="B1" s="117"/>
      <c r="C1" s="117"/>
      <c r="D1" s="117"/>
      <c r="E1" s="117"/>
      <c r="F1" s="117"/>
      <c r="G1" s="117"/>
      <c r="H1" s="117"/>
      <c r="I1" s="117"/>
    </row>
    <row r="2" spans="1:9" ht="12.75">
      <c r="A2" s="115"/>
      <c r="B2" s="116"/>
      <c r="C2" s="116"/>
      <c r="D2" s="116"/>
      <c r="E2" s="116"/>
      <c r="F2" s="116"/>
      <c r="G2" s="116"/>
      <c r="H2" s="116"/>
      <c r="I2" s="116"/>
    </row>
    <row r="3" spans="1:9" ht="8.25" customHeight="1">
      <c r="A3" s="43"/>
      <c r="B3" s="43"/>
      <c r="C3" s="43"/>
      <c r="D3" s="43"/>
      <c r="E3" s="43"/>
      <c r="F3" s="43"/>
      <c r="G3" s="43"/>
      <c r="H3" s="43"/>
      <c r="I3" s="43"/>
    </row>
    <row r="4" spans="1:4" ht="14.25" customHeight="1">
      <c r="A4" s="4" t="s">
        <v>73</v>
      </c>
      <c r="B4" s="119"/>
      <c r="C4" s="119"/>
      <c r="D4" s="4"/>
    </row>
    <row r="5" spans="1:4" ht="12.75">
      <c r="A5" s="4" t="s">
        <v>72</v>
      </c>
      <c r="B5" s="120"/>
      <c r="C5" s="120"/>
      <c r="D5" s="4"/>
    </row>
    <row r="6" spans="1:4" ht="11.25" customHeight="1">
      <c r="A6" s="4" t="s">
        <v>43</v>
      </c>
      <c r="B6" s="121"/>
      <c r="C6" s="121"/>
      <c r="D6" s="4"/>
    </row>
    <row r="7" spans="1:4" ht="12.75">
      <c r="A7" s="4" t="s">
        <v>74</v>
      </c>
      <c r="B7" s="119"/>
      <c r="C7" s="119"/>
      <c r="D7" s="4"/>
    </row>
    <row r="8" spans="1:9" ht="12.75">
      <c r="A8" s="114" t="s">
        <v>133</v>
      </c>
      <c r="B8" s="114"/>
      <c r="C8" s="114"/>
      <c r="D8" s="114"/>
      <c r="E8" s="114"/>
      <c r="F8" s="114"/>
      <c r="G8" s="114"/>
      <c r="H8" s="114"/>
      <c r="I8" s="114"/>
    </row>
    <row r="9" spans="1:9" ht="12.75">
      <c r="A9" s="114"/>
      <c r="B9" s="114"/>
      <c r="C9" s="114"/>
      <c r="D9" s="114"/>
      <c r="E9" s="114"/>
      <c r="F9" s="114"/>
      <c r="G9" s="114"/>
      <c r="H9" s="114"/>
      <c r="I9" s="114"/>
    </row>
    <row r="10" spans="1:4" ht="12.75">
      <c r="A10" s="118" t="s">
        <v>61</v>
      </c>
      <c r="B10" s="118"/>
      <c r="C10" s="4"/>
      <c r="D10" s="4"/>
    </row>
    <row r="11" spans="1:4" ht="15">
      <c r="A11" s="4" t="s">
        <v>75</v>
      </c>
      <c r="B11" s="36">
        <v>0</v>
      </c>
      <c r="C11" s="4"/>
      <c r="D11" s="4"/>
    </row>
    <row r="12" spans="1:4" ht="15">
      <c r="A12" s="4" t="s">
        <v>76</v>
      </c>
      <c r="B12" s="36">
        <v>0</v>
      </c>
      <c r="C12" s="4"/>
      <c r="D12" s="4"/>
    </row>
    <row r="13" spans="1:4" ht="15">
      <c r="A13" s="4" t="s">
        <v>77</v>
      </c>
      <c r="B13" s="36">
        <v>0</v>
      </c>
      <c r="C13" s="4"/>
      <c r="D13" s="4"/>
    </row>
    <row r="14" spans="1:4" ht="15">
      <c r="A14" s="4" t="s">
        <v>78</v>
      </c>
      <c r="B14" s="36">
        <v>0</v>
      </c>
      <c r="C14" s="4"/>
      <c r="D14" s="4"/>
    </row>
    <row r="15" spans="1:4" ht="12.75">
      <c r="A15" s="4"/>
      <c r="B15" s="4"/>
      <c r="C15" s="4"/>
      <c r="D15" s="4"/>
    </row>
    <row r="16" spans="1:4" ht="12.75">
      <c r="A16" s="118" t="s">
        <v>62</v>
      </c>
      <c r="B16" s="118"/>
      <c r="C16" s="4"/>
      <c r="D16" s="4"/>
    </row>
    <row r="17" spans="1:4" ht="15">
      <c r="A17" s="4" t="s">
        <v>75</v>
      </c>
      <c r="B17" s="36">
        <v>0</v>
      </c>
      <c r="C17" s="4"/>
      <c r="D17" s="4"/>
    </row>
    <row r="18" spans="1:4" ht="15">
      <c r="A18" s="4" t="s">
        <v>76</v>
      </c>
      <c r="B18" s="36">
        <v>0</v>
      </c>
      <c r="C18" s="4"/>
      <c r="D18" s="4"/>
    </row>
    <row r="19" spans="1:4" ht="15">
      <c r="A19" s="4" t="s">
        <v>77</v>
      </c>
      <c r="B19" s="36">
        <v>0</v>
      </c>
      <c r="C19" s="4"/>
      <c r="D19" s="4"/>
    </row>
    <row r="20" spans="1:4" ht="15">
      <c r="A20" s="4" t="s">
        <v>78</v>
      </c>
      <c r="B20" s="36">
        <v>0</v>
      </c>
      <c r="C20" s="4"/>
      <c r="D20" s="4"/>
    </row>
    <row r="21" spans="1:4" ht="12.75">
      <c r="A21" s="4"/>
      <c r="B21" s="4"/>
      <c r="C21" s="4"/>
      <c r="D21" s="4"/>
    </row>
    <row r="22" spans="1:4" ht="15">
      <c r="A22" s="4" t="s">
        <v>63</v>
      </c>
      <c r="B22" s="36">
        <v>0</v>
      </c>
      <c r="C22" s="4"/>
      <c r="D22" s="4"/>
    </row>
    <row r="23" spans="1:4" ht="15">
      <c r="A23" s="4" t="s">
        <v>64</v>
      </c>
      <c r="B23" s="36">
        <v>0</v>
      </c>
      <c r="C23" s="4"/>
      <c r="D23" s="4"/>
    </row>
    <row r="24" spans="1:4" ht="12.75">
      <c r="A24" s="4"/>
      <c r="B24" s="4"/>
      <c r="C24" s="4"/>
      <c r="D24" s="4"/>
    </row>
    <row r="25" spans="1:4" ht="12.75">
      <c r="A25" s="118" t="s">
        <v>67</v>
      </c>
      <c r="B25" s="118"/>
      <c r="C25" s="4"/>
      <c r="D25" s="4"/>
    </row>
    <row r="26" spans="1:4" ht="15">
      <c r="A26" s="4" t="s">
        <v>75</v>
      </c>
      <c r="B26" s="36">
        <v>0</v>
      </c>
      <c r="C26" s="4"/>
      <c r="D26" s="4"/>
    </row>
    <row r="27" spans="1:4" ht="15">
      <c r="A27" s="4" t="s">
        <v>76</v>
      </c>
      <c r="B27" s="36">
        <v>0</v>
      </c>
      <c r="C27" s="4"/>
      <c r="D27" s="4"/>
    </row>
    <row r="28" spans="1:4" ht="15">
      <c r="A28" s="4" t="s">
        <v>77</v>
      </c>
      <c r="B28" s="36">
        <v>0</v>
      </c>
      <c r="C28" s="4"/>
      <c r="D28" s="4"/>
    </row>
    <row r="29" spans="1:4" ht="15">
      <c r="A29" s="4" t="s">
        <v>78</v>
      </c>
      <c r="B29" s="36">
        <v>0</v>
      </c>
      <c r="C29" s="4"/>
      <c r="D29" s="4"/>
    </row>
    <row r="30" spans="1:4" ht="12.75">
      <c r="A30" s="4"/>
      <c r="B30" s="4"/>
      <c r="C30" s="4"/>
      <c r="D30" s="4"/>
    </row>
    <row r="31" spans="1:4" ht="15">
      <c r="A31" s="4" t="s">
        <v>68</v>
      </c>
      <c r="B31" s="36">
        <v>0</v>
      </c>
      <c r="C31" s="4"/>
      <c r="D31" s="4"/>
    </row>
    <row r="32" spans="1:4" ht="15">
      <c r="A32" s="4" t="s">
        <v>69</v>
      </c>
      <c r="B32" s="36">
        <v>0</v>
      </c>
      <c r="C32" s="4"/>
      <c r="D32" s="4"/>
    </row>
    <row r="33" spans="1:4" ht="15">
      <c r="A33" s="4" t="s">
        <v>70</v>
      </c>
      <c r="B33" s="36">
        <v>0</v>
      </c>
      <c r="C33" s="4"/>
      <c r="D33" s="4"/>
    </row>
    <row r="34" spans="1:4" ht="15">
      <c r="A34" s="4" t="s">
        <v>65</v>
      </c>
      <c r="B34" s="36">
        <v>0</v>
      </c>
      <c r="C34" s="4"/>
      <c r="D34" s="4"/>
    </row>
    <row r="35" spans="1:4" ht="15">
      <c r="A35" s="4" t="s">
        <v>66</v>
      </c>
      <c r="B35" s="36">
        <v>0</v>
      </c>
      <c r="C35" s="4"/>
      <c r="D35" s="4"/>
    </row>
    <row r="36" spans="1:4" ht="15">
      <c r="A36" s="4" t="s">
        <v>71</v>
      </c>
      <c r="B36" s="36">
        <v>0</v>
      </c>
      <c r="C36" s="4"/>
      <c r="D36" s="4"/>
    </row>
    <row r="37" spans="1:4" ht="15">
      <c r="A37" s="4" t="s">
        <v>71</v>
      </c>
      <c r="B37" s="36">
        <v>0</v>
      </c>
      <c r="C37" s="4"/>
      <c r="D37" s="4"/>
    </row>
    <row r="38" spans="1:4" ht="12.75">
      <c r="A38" s="4"/>
      <c r="B38" s="4"/>
      <c r="C38" s="4"/>
      <c r="D38" s="4"/>
    </row>
    <row r="39" spans="1:4" ht="15">
      <c r="A39" s="4" t="s">
        <v>80</v>
      </c>
      <c r="B39" s="54">
        <f>SUM(B11:B14,B17:B20,B22:B23,B26:B29,B31:B37)</f>
        <v>0</v>
      </c>
      <c r="C39" s="4"/>
      <c r="D39" s="4"/>
    </row>
  </sheetData>
  <sheetProtection/>
  <mergeCells count="10">
    <mergeCell ref="A8:I9"/>
    <mergeCell ref="A2:I2"/>
    <mergeCell ref="A1:I1"/>
    <mergeCell ref="A10:B10"/>
    <mergeCell ref="A16:B16"/>
    <mergeCell ref="A25:B25"/>
    <mergeCell ref="B4:C4"/>
    <mergeCell ref="B5:C5"/>
    <mergeCell ref="B6:C6"/>
    <mergeCell ref="B7:C7"/>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Aids Housing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mariah</dc:creator>
  <cp:keywords/>
  <dc:description/>
  <cp:lastModifiedBy>mered</cp:lastModifiedBy>
  <cp:lastPrinted>2022-09-02T17:23:51Z</cp:lastPrinted>
  <dcterms:created xsi:type="dcterms:W3CDTF">2006-08-07T21:01:37Z</dcterms:created>
  <dcterms:modified xsi:type="dcterms:W3CDTF">2023-06-07T14:18:44Z</dcterms:modified>
  <cp:category/>
  <cp:version/>
  <cp:contentType/>
  <cp:contentStatus/>
</cp:coreProperties>
</file>