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using\_COMMUNITY DEVELOPMENT\_GRANTS\FFP\Policy Documents\Implementation Handbook\Attachments\Ch 08 Attachments\Examples\"/>
    </mc:Choice>
  </mc:AlternateContent>
  <xr:revisionPtr revIDLastSave="0" documentId="13_ncr:1_{BD1351C7-A340-48F5-8EE3-9545277398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sh Control Register" sheetId="1" r:id="rId1"/>
  </sheets>
  <definedNames>
    <definedName name="_xlnm.Print_Area" localSheetId="0">'Cash Control Register'!$A:$O</definedName>
    <definedName name="_xlnm.Print_Titles" localSheetId="0">'Cash Control Register'!$1:$11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9" i="1" l="1"/>
  <c r="O53" i="1"/>
  <c r="O47" i="1"/>
  <c r="O36" i="1"/>
  <c r="O31" i="1"/>
  <c r="O25" i="1"/>
  <c r="O19" i="1"/>
  <c r="N49" i="1"/>
  <c r="J61" i="1"/>
  <c r="J55" i="1"/>
  <c r="G60" i="1"/>
  <c r="G54" i="1"/>
  <c r="D59" i="1"/>
  <c r="D53" i="1"/>
  <c r="O61" i="1"/>
  <c r="O62" i="1" s="1"/>
  <c r="O60" i="1"/>
  <c r="O63" i="1" s="1"/>
  <c r="O55" i="1"/>
  <c r="O56" i="1" s="1"/>
  <c r="O54" i="1"/>
  <c r="O57" i="1" s="1"/>
  <c r="N51" i="1"/>
  <c r="N50" i="1"/>
  <c r="N39" i="1"/>
  <c r="N40" i="1"/>
  <c r="N48" i="1"/>
  <c r="N47" i="1"/>
  <c r="N45" i="1"/>
  <c r="N43" i="1"/>
  <c r="N42" i="1"/>
  <c r="N37" i="1"/>
  <c r="N36" i="1"/>
  <c r="N34" i="1"/>
  <c r="N32" i="1"/>
  <c r="N31" i="1"/>
  <c r="N29" i="1"/>
  <c r="N28" i="1"/>
  <c r="N26" i="1"/>
  <c r="N25" i="1"/>
  <c r="N23" i="1"/>
  <c r="N22" i="1"/>
  <c r="N20" i="1"/>
  <c r="N19" i="1"/>
  <c r="N12" i="1"/>
  <c r="M39" i="1"/>
  <c r="M34" i="1"/>
  <c r="M28" i="1"/>
  <c r="M22" i="1"/>
  <c r="F43" i="1" l="1"/>
  <c r="O44" i="1"/>
  <c r="O38" i="1"/>
  <c r="O29" i="1"/>
  <c r="O28" i="1"/>
  <c r="O23" i="1"/>
  <c r="O22" i="1"/>
  <c r="O17" i="1"/>
  <c r="O16" i="1"/>
  <c r="N17" i="1"/>
  <c r="N16" i="1"/>
  <c r="N14" i="1"/>
  <c r="N13" i="1"/>
  <c r="O51" i="1"/>
  <c r="O50" i="1"/>
  <c r="O49" i="1"/>
  <c r="O48" i="1"/>
  <c r="O34" i="1"/>
  <c r="O32" i="1"/>
  <c r="O33" i="1"/>
  <c r="O27" i="1"/>
  <c r="O21" i="1"/>
  <c r="O15" i="1"/>
  <c r="M29" i="1"/>
  <c r="F26" i="1"/>
  <c r="F20" i="1"/>
  <c r="F14" i="1"/>
  <c r="O14" i="1" l="1"/>
  <c r="O20" i="1"/>
  <c r="O37" i="1" l="1"/>
  <c r="O39" i="1" s="1"/>
  <c r="O40" i="1" s="1"/>
  <c r="O42" i="1" s="1"/>
  <c r="O26" i="1"/>
  <c r="O43" i="1"/>
  <c r="O45" i="1" s="1"/>
  <c r="M40" i="1"/>
  <c r="M45" i="1" s="1"/>
  <c r="M50" i="1" s="1"/>
  <c r="M51" i="1" s="1"/>
  <c r="M56" i="1" s="1"/>
  <c r="M57" i="1" s="1"/>
  <c r="M62" i="1" s="1"/>
  <c r="M63" i="1" s="1"/>
  <c r="M23" i="1"/>
  <c r="M16" i="1"/>
  <c r="M17" i="1" s="1"/>
  <c r="G14" i="1"/>
  <c r="G20" i="1" s="1"/>
  <c r="G26" i="1" s="1"/>
  <c r="G32" i="1" s="1"/>
  <c r="G37" i="1" s="1"/>
  <c r="G43" i="1" s="1"/>
  <c r="G48" i="1" s="1"/>
  <c r="J15" i="1"/>
  <c r="J21" i="1" s="1"/>
  <c r="J27" i="1" s="1"/>
  <c r="J38" i="1" s="1"/>
  <c r="J44" i="1" s="1"/>
  <c r="J49" i="1" s="1"/>
  <c r="D13" i="1"/>
  <c r="D19" i="1" s="1"/>
  <c r="D25" i="1" s="1"/>
  <c r="D31" i="1" s="1"/>
  <c r="D36" i="1" s="1"/>
  <c r="D42" i="1" s="1"/>
  <c r="D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Davis</author>
  </authors>
  <commentList>
    <comment ref="N13" authorId="0" shapeId="0" xr:uid="{13774D97-E06F-476C-AD41-E65EF052BBC7}">
      <text>
        <r>
          <rPr>
            <b/>
            <sz val="9"/>
            <color indexed="81"/>
            <rFont val="Tahoma"/>
            <family val="2"/>
          </rPr>
          <t>Update date to FFP Payment Request Date for the current payment request.</t>
        </r>
      </text>
    </comment>
    <comment ref="N14" authorId="0" shapeId="0" xr:uid="{91F7315C-AEAF-4F45-9626-361D3F08D45A}">
      <text>
        <r>
          <rPr>
            <b/>
            <sz val="9"/>
            <color indexed="81"/>
            <rFont val="Tahoma"/>
            <family val="2"/>
          </rPr>
          <t>Update date to Date FFP Funds Deposited when payment is received.</t>
        </r>
      </text>
    </comment>
    <comment ref="N15" authorId="0" shapeId="0" xr:uid="{584C836E-2C7B-4CEA-8EAD-071940EEF5F4}">
      <text>
        <r>
          <rPr>
            <b/>
            <sz val="9"/>
            <color indexed="81"/>
            <rFont val="Tahoma"/>
            <family val="2"/>
          </rPr>
          <t>Update date to Date of Collections/Refunds AND Program Income if applicable; OR leave this blank for this payment request.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6" authorId="0" shapeId="0" xr:uid="{4BD88C34-22A2-443D-BEEA-22E99D160778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17" authorId="0" shapeId="0" xr:uid="{16FC3717-6060-4001-A873-5EA903C1E436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19" authorId="0" shapeId="0" xr:uid="{AD23A3E4-0AB6-4B60-B1E8-FE52C92074EF}">
      <text>
        <r>
          <rPr>
            <b/>
            <sz val="9"/>
            <color indexed="81"/>
            <rFont val="Tahoma"/>
            <family val="2"/>
          </rPr>
          <t>Update date to FFP Payment Request Date for the current payment request.</t>
        </r>
      </text>
    </comment>
    <comment ref="N20" authorId="0" shapeId="0" xr:uid="{02304601-47B5-41F4-8E6D-9C882113F4AA}">
      <text>
        <r>
          <rPr>
            <b/>
            <sz val="9"/>
            <color indexed="81"/>
            <rFont val="Tahoma"/>
            <family val="2"/>
          </rPr>
          <t>Update date to Date FFP Funds Deposited when payment is received.</t>
        </r>
      </text>
    </comment>
    <comment ref="N21" authorId="0" shapeId="0" xr:uid="{3AC899A5-5A97-494E-9129-2C81FB17E1B8}">
      <text>
        <r>
          <rPr>
            <b/>
            <sz val="9"/>
            <color indexed="81"/>
            <rFont val="Tahoma"/>
            <family val="2"/>
          </rPr>
          <t>Update date to Date of Collections/Refunds AND Program Income if applicable; OR leave this blank for this payment request.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2" authorId="0" shapeId="0" xr:uid="{B08C7907-5258-4B79-A221-6749A5DD2C62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23" authorId="0" shapeId="0" xr:uid="{75916D58-68CE-44D1-9AE3-E461AD9C83AD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25" authorId="0" shapeId="0" xr:uid="{F40FFDF1-A3AA-4745-9FE1-C22C98BF4326}">
      <text>
        <r>
          <rPr>
            <b/>
            <sz val="9"/>
            <color indexed="81"/>
            <rFont val="Tahoma"/>
            <family val="2"/>
          </rPr>
          <t>Update date to FFP Payment Request Date for the current payment request.</t>
        </r>
      </text>
    </comment>
    <comment ref="N26" authorId="0" shapeId="0" xr:uid="{1B23F261-4676-4E70-A1EE-EF39CB114C36}">
      <text>
        <r>
          <rPr>
            <b/>
            <sz val="9"/>
            <color indexed="81"/>
            <rFont val="Tahoma"/>
            <family val="2"/>
          </rPr>
          <t>Update date to Date FFP Funds Deposited when payment is received.</t>
        </r>
      </text>
    </comment>
    <comment ref="N27" authorId="0" shapeId="0" xr:uid="{84219845-6F2F-47B0-BD1F-6D8AF8A8192C}">
      <text>
        <r>
          <rPr>
            <b/>
            <sz val="9"/>
            <color indexed="81"/>
            <rFont val="Tahoma"/>
            <family val="2"/>
          </rPr>
          <t>Update date to Date of Collections/Refunds AND Program Income if applicable; OR leave this blank for this payment request.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8" authorId="0" shapeId="0" xr:uid="{1F0ADB2A-0209-4387-A608-EA98DCE5BEF0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29" authorId="0" shapeId="0" xr:uid="{EA09787D-54BD-49A5-8F88-1F22A6304C10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31" authorId="0" shapeId="0" xr:uid="{4152606F-9FF6-443A-8682-6F192017478B}">
      <text>
        <r>
          <rPr>
            <b/>
            <sz val="9"/>
            <color indexed="81"/>
            <rFont val="Tahoma"/>
            <family val="2"/>
          </rPr>
          <t>Update date to FFP Payment Request Date for the current payment request.</t>
        </r>
      </text>
    </comment>
    <comment ref="N32" authorId="0" shapeId="0" xr:uid="{3E241D72-0BB9-4447-94F7-598209808AD4}">
      <text>
        <r>
          <rPr>
            <b/>
            <sz val="9"/>
            <color indexed="81"/>
            <rFont val="Tahoma"/>
            <family val="2"/>
          </rPr>
          <t>Update date to Date FFP Funds Deposited when payment is received.</t>
        </r>
      </text>
    </comment>
    <comment ref="N33" authorId="0" shapeId="0" xr:uid="{815876CC-4025-4B68-AC65-18EA947DAE5A}">
      <text>
        <r>
          <rPr>
            <b/>
            <sz val="9"/>
            <color indexed="81"/>
            <rFont val="Tahoma"/>
            <family val="2"/>
          </rPr>
          <t>Update date to Date of Collections/Refunds AND Program Income if applicable; OR leave this blank for this payment request.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4" authorId="0" shapeId="0" xr:uid="{9ECAD039-C82F-4691-A840-4E6A1776AB14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36" authorId="0" shapeId="0" xr:uid="{2057000D-F639-430B-A231-5BC603BA865B}">
      <text>
        <r>
          <rPr>
            <b/>
            <sz val="9"/>
            <color indexed="81"/>
            <rFont val="Tahoma"/>
            <family val="2"/>
          </rPr>
          <t>Update date to FFP Payment Request Date for the current payment request.</t>
        </r>
      </text>
    </comment>
    <comment ref="N37" authorId="0" shapeId="0" xr:uid="{A753DD38-3E5A-4461-860E-535750CAF131}">
      <text>
        <r>
          <rPr>
            <b/>
            <sz val="9"/>
            <color indexed="81"/>
            <rFont val="Tahoma"/>
            <family val="2"/>
          </rPr>
          <t>Update date to Date FFP Funds Deposited when payment is received.</t>
        </r>
      </text>
    </comment>
    <comment ref="N38" authorId="0" shapeId="0" xr:uid="{D6D6753F-9BBE-4BA4-933B-E03630594AE0}">
      <text>
        <r>
          <rPr>
            <b/>
            <sz val="9"/>
            <color indexed="81"/>
            <rFont val="Tahoma"/>
            <family val="2"/>
          </rPr>
          <t>Update date to Date of Collections/Refunds AND Program Income if applicable; OR leave this blank for this payment request.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9" authorId="0" shapeId="0" xr:uid="{64CD0517-A89F-403D-A3D4-DD47EF2047C7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40" authorId="0" shapeId="0" xr:uid="{A7138284-0486-42B9-9F51-ED81ED464CD9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42" authorId="0" shapeId="0" xr:uid="{CAA973C9-2D9E-4462-B72C-DC9BE4AA093E}">
      <text>
        <r>
          <rPr>
            <b/>
            <sz val="9"/>
            <color indexed="81"/>
            <rFont val="Tahoma"/>
            <family val="2"/>
          </rPr>
          <t>Update date to FFP Payment Request Date for the current payment request.</t>
        </r>
      </text>
    </comment>
    <comment ref="N43" authorId="0" shapeId="0" xr:uid="{19FB3869-853C-42FD-BB23-FD58595CF3F0}">
      <text>
        <r>
          <rPr>
            <b/>
            <sz val="9"/>
            <color indexed="81"/>
            <rFont val="Tahoma"/>
            <family val="2"/>
          </rPr>
          <t>Update date to Date FFP Funds Deposited when payment is received.</t>
        </r>
      </text>
    </comment>
    <comment ref="N44" authorId="0" shapeId="0" xr:uid="{68D9FE20-1E95-4850-BB06-820A8AD0A16E}">
      <text>
        <r>
          <rPr>
            <b/>
            <sz val="9"/>
            <color indexed="81"/>
            <rFont val="Tahoma"/>
            <family val="2"/>
          </rPr>
          <t>Update date to Date of Collections/Refunds AND Program Income if applicable; OR leave this blank for this payment request.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5" authorId="0" shapeId="0" xr:uid="{C29A03A4-9A41-4095-9795-F821E1CA7F92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47" authorId="0" shapeId="0" xr:uid="{49B0848D-FD27-427A-8399-C7A9612EF762}">
      <text>
        <r>
          <rPr>
            <b/>
            <sz val="9"/>
            <color indexed="81"/>
            <rFont val="Tahoma"/>
            <family val="2"/>
          </rPr>
          <t>Update date to FFP Payment Request Date for the current payment request.</t>
        </r>
      </text>
    </comment>
    <comment ref="N48" authorId="0" shapeId="0" xr:uid="{C82D880F-3FB3-482D-831F-7F7A02893C5D}">
      <text>
        <r>
          <rPr>
            <b/>
            <sz val="9"/>
            <color indexed="81"/>
            <rFont val="Tahoma"/>
            <family val="2"/>
          </rPr>
          <t>Update date to Date FFP Funds Deposited when payment is received.</t>
        </r>
      </text>
    </comment>
    <comment ref="N49" authorId="0" shapeId="0" xr:uid="{586DE6C9-EAEB-40F6-B5FD-BCA35F0CA795}">
      <text>
        <r>
          <rPr>
            <b/>
            <sz val="9"/>
            <color indexed="81"/>
            <rFont val="Tahoma"/>
            <family val="2"/>
          </rPr>
          <t>Update date to Date of Collections/Refunds AND Program Income if applicable; OR leave this blank for this payment request.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50" authorId="0" shapeId="0" xr:uid="{099BC556-CD8A-4FFE-9C9C-814B68A5B4D8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51" authorId="0" shapeId="0" xr:uid="{B7FEF409-1A02-47AF-BE88-DF93D4AF27CE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53" authorId="0" shapeId="0" xr:uid="{9F807FD8-0CD9-4819-A344-892F90CB175A}">
      <text>
        <r>
          <rPr>
            <b/>
            <sz val="9"/>
            <color indexed="81"/>
            <rFont val="Tahoma"/>
            <family val="2"/>
          </rPr>
          <t>Update date to FFP Payment Request Date for the current payment request.</t>
        </r>
      </text>
    </comment>
    <comment ref="N54" authorId="0" shapeId="0" xr:uid="{32E77263-D55A-4C7E-9137-7794D7C0BEB3}">
      <text>
        <r>
          <rPr>
            <b/>
            <sz val="9"/>
            <color indexed="81"/>
            <rFont val="Tahoma"/>
            <family val="2"/>
          </rPr>
          <t>Update date to Date FFP Funds Deposited when payment is received.</t>
        </r>
      </text>
    </comment>
    <comment ref="N55" authorId="0" shapeId="0" xr:uid="{ECCA4271-B77A-45D7-B6D5-34788B5D0970}">
      <text>
        <r>
          <rPr>
            <b/>
            <sz val="9"/>
            <color indexed="81"/>
            <rFont val="Tahoma"/>
            <family val="2"/>
          </rPr>
          <t>Update date to Date of Collections/Refunds AND Program Income if applicable; OR leave this blank for this payment request.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56" authorId="0" shapeId="0" xr:uid="{A6672BFD-E476-4DB4-B00C-6024BB35735D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57" authorId="0" shapeId="0" xr:uid="{65641858-6DC9-400C-A49A-1A34DD4593CB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59" authorId="0" shapeId="0" xr:uid="{23A93347-67D7-490B-806C-BBD4D6325091}">
      <text>
        <r>
          <rPr>
            <b/>
            <sz val="9"/>
            <color indexed="81"/>
            <rFont val="Tahoma"/>
            <family val="2"/>
          </rPr>
          <t>Update date to FFP Payment Request Date for the current payment request.</t>
        </r>
      </text>
    </comment>
    <comment ref="N60" authorId="0" shapeId="0" xr:uid="{1FC82235-1421-4ADB-8069-5911EB20BB4C}">
      <text>
        <r>
          <rPr>
            <b/>
            <sz val="9"/>
            <color indexed="81"/>
            <rFont val="Tahoma"/>
            <family val="2"/>
          </rPr>
          <t>Update date to Date FFP Funds Deposited when payment is received.</t>
        </r>
      </text>
    </comment>
    <comment ref="N61" authorId="0" shapeId="0" xr:uid="{860D71C2-072C-4907-A23A-2706575EB486}">
      <text>
        <r>
          <rPr>
            <b/>
            <sz val="9"/>
            <color indexed="81"/>
            <rFont val="Tahoma"/>
            <family val="2"/>
          </rPr>
          <t>Update date to Date of Collections/Refunds AND Program Income if applicable; OR leave this blank for this payment request.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62" authorId="0" shapeId="0" xr:uid="{7D6057FC-F58B-4F01-8536-E2ED9BEC8D2B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63" authorId="0" shapeId="0" xr:uid="{48BE5E59-2C29-4A64-9D03-84CEE99A3A45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</commentList>
</comments>
</file>

<file path=xl/sharedStrings.xml><?xml version="1.0" encoding="utf-8"?>
<sst xmlns="http://schemas.openxmlformats.org/spreadsheetml/2006/main" count="26" uniqueCount="23">
  <si>
    <t>Cash Control Register</t>
  </si>
  <si>
    <t>Request For Payment Submitted</t>
  </si>
  <si>
    <t>Disbursements</t>
  </si>
  <si>
    <t>Date of Request</t>
  </si>
  <si>
    <t>Amount of Request</t>
  </si>
  <si>
    <t>Cumulative Requests to Date</t>
  </si>
  <si>
    <t xml:space="preserve">Date of Deposit </t>
  </si>
  <si>
    <t>Amount of Deposit</t>
  </si>
  <si>
    <t>Cumulative Receipts to Date</t>
  </si>
  <si>
    <t xml:space="preserve">Date </t>
  </si>
  <si>
    <t>Deposit or Check Amt</t>
  </si>
  <si>
    <t>Cumulative Amt to Date</t>
  </si>
  <si>
    <t>Date</t>
  </si>
  <si>
    <t>Amount</t>
  </si>
  <si>
    <t>Division of Energy, Housing and Community Resources</t>
  </si>
  <si>
    <t>B.   DEHCR GRANT AGREEMENT #:</t>
  </si>
  <si>
    <t>Balance of                                  Federal Cash on Hand</t>
  </si>
  <si>
    <t>A.   NAME OF GRANTEE:</t>
  </si>
  <si>
    <t>FFP Grant Payments Received</t>
  </si>
  <si>
    <t>Related to FFP Payment Request # ("Draw" #)</t>
  </si>
  <si>
    <t>Program Income &amp;
Collections (e.g., Contractor Refund or similar)</t>
  </si>
  <si>
    <t>Village of Yourville</t>
  </si>
  <si>
    <t>FFP 24-40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</si>
</sst>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14" fontId="7" fillId="0" borderId="17" xfId="0" applyNumberFormat="1" applyFont="1" applyBorder="1" applyAlignment="1">
      <alignment horizontal="center"/>
    </xf>
    <xf numFmtId="44" fontId="7" fillId="0" borderId="17" xfId="1" applyFont="1" applyBorder="1"/>
    <xf numFmtId="44" fontId="7" fillId="0" borderId="19" xfId="1" applyFont="1" applyBorder="1"/>
    <xf numFmtId="14" fontId="7" fillId="0" borderId="16" xfId="0" applyNumberFormat="1" applyFont="1" applyBorder="1" applyAlignment="1">
      <alignment horizontal="center"/>
    </xf>
    <xf numFmtId="44" fontId="7" fillId="0" borderId="18" xfId="1" applyFont="1" applyBorder="1"/>
    <xf numFmtId="14" fontId="7" fillId="0" borderId="16" xfId="0" applyNumberFormat="1" applyFont="1" applyBorder="1" applyAlignment="1">
      <alignment horizontal="center" wrapText="1"/>
    </xf>
    <xf numFmtId="44" fontId="7" fillId="0" borderId="17" xfId="0" applyNumberFormat="1" applyFont="1" applyBorder="1"/>
    <xf numFmtId="44" fontId="7" fillId="0" borderId="18" xfId="0" applyNumberFormat="1" applyFont="1" applyBorder="1"/>
    <xf numFmtId="44" fontId="7" fillId="0" borderId="19" xfId="0" applyNumberFormat="1" applyFont="1" applyBorder="1"/>
    <xf numFmtId="14" fontId="7" fillId="0" borderId="22" xfId="0" applyNumberFormat="1" applyFont="1" applyBorder="1" applyAlignment="1">
      <alignment horizontal="center"/>
    </xf>
    <xf numFmtId="44" fontId="7" fillId="0" borderId="22" xfId="0" applyNumberFormat="1" applyFont="1" applyBorder="1"/>
    <xf numFmtId="44" fontId="7" fillId="0" borderId="23" xfId="0" applyNumberFormat="1" applyFont="1" applyBorder="1"/>
    <xf numFmtId="14" fontId="7" fillId="0" borderId="21" xfId="0" applyNumberFormat="1" applyFont="1" applyBorder="1" applyAlignment="1">
      <alignment horizontal="center"/>
    </xf>
    <xf numFmtId="44" fontId="7" fillId="0" borderId="24" xfId="0" applyNumberFormat="1" applyFont="1" applyBorder="1"/>
    <xf numFmtId="44" fontId="7" fillId="0" borderId="22" xfId="1" applyFont="1" applyBorder="1"/>
    <xf numFmtId="44" fontId="7" fillId="0" borderId="24" xfId="1" applyFont="1" applyBorder="1"/>
    <xf numFmtId="14" fontId="7" fillId="0" borderId="21" xfId="0" applyNumberFormat="1" applyFont="1" applyBorder="1" applyAlignment="1">
      <alignment horizontal="center" wrapText="1"/>
    </xf>
    <xf numFmtId="44" fontId="7" fillId="0" borderId="17" xfId="1" applyFont="1" applyFill="1" applyBorder="1"/>
    <xf numFmtId="44" fontId="7" fillId="0" borderId="16" xfId="0" applyNumberFormat="1" applyFont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9C1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86591</xdr:colOff>
      <xdr:row>0</xdr:row>
      <xdr:rowOff>112568</xdr:rowOff>
    </xdr:from>
    <xdr:ext cx="6381750" cy="114300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600C79C-C85C-FD94-1DE6-154E44813181}"/>
            </a:ext>
          </a:extLst>
        </xdr:cNvPr>
        <xdr:cNvSpPr/>
      </xdr:nvSpPr>
      <xdr:spPr>
        <a:xfrm>
          <a:off x="4199659" y="112568"/>
          <a:ext cx="6381750" cy="1143000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en-US" sz="96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EXAMPLE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view="pageLayout" zoomScaleNormal="78" workbookViewId="0">
      <selection activeCell="A4" sqref="A4"/>
    </sheetView>
  </sheetViews>
  <sheetFormatPr defaultRowHeight="14.5" x14ac:dyDescent="0.35"/>
  <cols>
    <col min="1" max="1" width="11.54296875" customWidth="1"/>
    <col min="2" max="2" width="10.54296875" customWidth="1"/>
    <col min="3" max="4" width="14.54296875" customWidth="1"/>
    <col min="5" max="5" width="10.54296875" customWidth="1"/>
    <col min="6" max="7" width="14.54296875" customWidth="1"/>
    <col min="8" max="8" width="10.54296875" customWidth="1"/>
    <col min="9" max="10" width="14.54296875" customWidth="1"/>
    <col min="11" max="11" width="10.54296875" customWidth="1"/>
    <col min="12" max="13" width="14.54296875" customWidth="1"/>
    <col min="14" max="14" width="10.54296875" style="1" customWidth="1"/>
    <col min="15" max="15" width="14.54296875" customWidth="1"/>
  </cols>
  <sheetData>
    <row r="1" spans="1:15" ht="15.5" x14ac:dyDescent="0.35">
      <c r="A1" s="5" t="s">
        <v>14</v>
      </c>
      <c r="B1" s="2"/>
      <c r="C1" s="2"/>
      <c r="D1" s="2"/>
      <c r="E1" s="6"/>
      <c r="F1" s="6"/>
      <c r="G1" s="6"/>
      <c r="H1" s="2"/>
      <c r="I1" s="2"/>
      <c r="J1" s="2"/>
      <c r="K1" s="2"/>
      <c r="L1" s="2"/>
      <c r="M1" s="2"/>
      <c r="N1" s="7"/>
      <c r="O1" s="2"/>
    </row>
    <row r="2" spans="1:15" ht="15.5" x14ac:dyDescent="0.35">
      <c r="A2" s="5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"/>
      <c r="O2" s="2"/>
    </row>
    <row r="3" spans="1:15" ht="16" thickBo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7"/>
      <c r="O3" s="2"/>
    </row>
    <row r="4" spans="1:15" ht="15.5" x14ac:dyDescent="0.35">
      <c r="A4" s="8" t="s">
        <v>17</v>
      </c>
      <c r="B4" s="9"/>
      <c r="C4" s="9"/>
      <c r="D4" s="10"/>
      <c r="E4" s="2"/>
      <c r="F4" s="2"/>
      <c r="G4" s="2"/>
      <c r="H4" s="2"/>
      <c r="I4" s="2"/>
      <c r="J4" s="2"/>
      <c r="K4" s="2"/>
      <c r="L4" s="2"/>
      <c r="M4" s="2"/>
      <c r="N4" s="7"/>
      <c r="O4" s="2"/>
    </row>
    <row r="5" spans="1:15" ht="16" thickBot="1" x14ac:dyDescent="0.4">
      <c r="A5" s="11"/>
      <c r="B5" s="53" t="s">
        <v>21</v>
      </c>
      <c r="C5" s="53"/>
      <c r="D5" s="54"/>
      <c r="E5" s="2"/>
      <c r="F5" s="2"/>
      <c r="G5" s="2"/>
      <c r="H5" s="2"/>
      <c r="I5" s="2"/>
      <c r="J5" s="2"/>
      <c r="K5" s="2"/>
      <c r="L5" s="2"/>
      <c r="M5" s="2"/>
      <c r="N5" s="7"/>
      <c r="O5" s="2"/>
    </row>
    <row r="6" spans="1:15" ht="15.5" x14ac:dyDescent="0.35">
      <c r="A6" s="8" t="s">
        <v>15</v>
      </c>
      <c r="B6" s="9"/>
      <c r="C6" s="9"/>
      <c r="D6" s="10"/>
      <c r="E6" s="2"/>
      <c r="F6" s="2"/>
      <c r="G6" s="2"/>
      <c r="H6" s="2"/>
      <c r="I6" s="2"/>
      <c r="J6" s="2"/>
      <c r="K6" s="2"/>
      <c r="L6" s="2"/>
      <c r="M6" s="2"/>
      <c r="N6" s="7"/>
      <c r="O6" s="2"/>
    </row>
    <row r="7" spans="1:15" ht="16" thickBot="1" x14ac:dyDescent="0.4">
      <c r="A7" s="11"/>
      <c r="B7" s="53" t="s">
        <v>22</v>
      </c>
      <c r="C7" s="53"/>
      <c r="D7" s="54"/>
      <c r="E7" s="2"/>
      <c r="F7" s="2"/>
      <c r="G7" s="2"/>
      <c r="H7" s="2"/>
      <c r="I7" s="2"/>
      <c r="J7" s="2"/>
      <c r="K7" s="2"/>
      <c r="L7" s="2"/>
      <c r="M7" s="2"/>
      <c r="N7" s="7"/>
      <c r="O7" s="2"/>
    </row>
    <row r="8" spans="1:15" ht="11.25" customHeight="1" thickBot="1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7"/>
      <c r="O8" s="2"/>
    </row>
    <row r="9" spans="1:15" ht="28.75" customHeight="1" x14ac:dyDescent="0.35">
      <c r="A9" s="55" t="s">
        <v>1</v>
      </c>
      <c r="B9" s="56"/>
      <c r="C9" s="56"/>
      <c r="D9" s="57"/>
      <c r="E9" s="50" t="s">
        <v>18</v>
      </c>
      <c r="F9" s="51"/>
      <c r="G9" s="52"/>
      <c r="H9" s="58" t="s">
        <v>20</v>
      </c>
      <c r="I9" s="59"/>
      <c r="J9" s="60"/>
      <c r="K9" s="50" t="s">
        <v>2</v>
      </c>
      <c r="L9" s="51"/>
      <c r="M9" s="52"/>
      <c r="N9" s="48" t="s">
        <v>16</v>
      </c>
      <c r="O9" s="49"/>
    </row>
    <row r="10" spans="1:15" x14ac:dyDescent="0.35">
      <c r="A10" s="12">
        <v>1</v>
      </c>
      <c r="B10" s="13">
        <v>2</v>
      </c>
      <c r="C10" s="13">
        <v>3</v>
      </c>
      <c r="D10" s="14">
        <v>4</v>
      </c>
      <c r="E10" s="15">
        <v>5</v>
      </c>
      <c r="F10" s="16">
        <v>6</v>
      </c>
      <c r="G10" s="17">
        <v>7</v>
      </c>
      <c r="H10" s="15">
        <v>8</v>
      </c>
      <c r="I10" s="16">
        <v>9</v>
      </c>
      <c r="J10" s="17">
        <v>10</v>
      </c>
      <c r="K10" s="18">
        <v>11</v>
      </c>
      <c r="L10" s="19">
        <v>12</v>
      </c>
      <c r="M10" s="20">
        <v>13</v>
      </c>
      <c r="N10" s="21">
        <v>14</v>
      </c>
      <c r="O10" s="22">
        <v>15</v>
      </c>
    </row>
    <row r="11" spans="1:15" ht="52" x14ac:dyDescent="0.35">
      <c r="A11" s="23" t="s">
        <v>19</v>
      </c>
      <c r="B11" s="24" t="s">
        <v>3</v>
      </c>
      <c r="C11" s="24" t="s">
        <v>4</v>
      </c>
      <c r="D11" s="25" t="s">
        <v>5</v>
      </c>
      <c r="E11" s="26" t="s">
        <v>6</v>
      </c>
      <c r="F11" s="27" t="s">
        <v>7</v>
      </c>
      <c r="G11" s="28" t="s">
        <v>8</v>
      </c>
      <c r="H11" s="26" t="s">
        <v>9</v>
      </c>
      <c r="I11" s="27" t="s">
        <v>10</v>
      </c>
      <c r="J11" s="28" t="s">
        <v>11</v>
      </c>
      <c r="K11" s="26" t="s">
        <v>12</v>
      </c>
      <c r="L11" s="27" t="s">
        <v>13</v>
      </c>
      <c r="M11" s="28" t="s">
        <v>11</v>
      </c>
      <c r="N11" s="26" t="s">
        <v>12</v>
      </c>
      <c r="O11" s="28" t="s">
        <v>13</v>
      </c>
    </row>
    <row r="12" spans="1:15" x14ac:dyDescent="0.35">
      <c r="A12" s="3"/>
      <c r="B12" s="29"/>
      <c r="C12" s="30"/>
      <c r="D12" s="31"/>
      <c r="E12" s="32"/>
      <c r="F12" s="30"/>
      <c r="G12" s="33"/>
      <c r="H12" s="32"/>
      <c r="I12" s="30"/>
      <c r="J12" s="33"/>
      <c r="K12" s="32"/>
      <c r="L12" s="30"/>
      <c r="M12" s="33"/>
      <c r="N12" s="34">
        <f>B13</f>
        <v>45780</v>
      </c>
      <c r="O12" s="33">
        <v>0</v>
      </c>
    </row>
    <row r="13" spans="1:15" x14ac:dyDescent="0.35">
      <c r="A13" s="3">
        <v>1</v>
      </c>
      <c r="B13" s="29">
        <v>45780</v>
      </c>
      <c r="C13" s="30">
        <v>401500.45</v>
      </c>
      <c r="D13" s="31">
        <f>C13</f>
        <v>401500.45</v>
      </c>
      <c r="E13" s="32"/>
      <c r="F13" s="35"/>
      <c r="G13" s="36"/>
      <c r="H13" s="32"/>
      <c r="I13" s="30"/>
      <c r="J13" s="33"/>
      <c r="K13" s="32"/>
      <c r="L13" s="30"/>
      <c r="M13" s="33"/>
      <c r="N13" s="34">
        <f>B13</f>
        <v>45780</v>
      </c>
      <c r="O13" s="33">
        <v>0</v>
      </c>
    </row>
    <row r="14" spans="1:15" x14ac:dyDescent="0.35">
      <c r="A14" s="3"/>
      <c r="B14" s="29"/>
      <c r="C14" s="30"/>
      <c r="D14" s="31"/>
      <c r="E14" s="32">
        <v>45803</v>
      </c>
      <c r="F14" s="30">
        <f>C13</f>
        <v>401500.45</v>
      </c>
      <c r="G14" s="33">
        <f>F14</f>
        <v>401500.45</v>
      </c>
      <c r="H14" s="32"/>
      <c r="I14" s="30"/>
      <c r="J14" s="33"/>
      <c r="K14" s="32"/>
      <c r="L14" s="30"/>
      <c r="M14" s="33"/>
      <c r="N14" s="34">
        <f>E14</f>
        <v>45803</v>
      </c>
      <c r="O14" s="33">
        <f>F14</f>
        <v>401500.45</v>
      </c>
    </row>
    <row r="15" spans="1:15" x14ac:dyDescent="0.35">
      <c r="A15" s="3"/>
      <c r="B15" s="29"/>
      <c r="C15" s="30"/>
      <c r="D15" s="31"/>
      <c r="E15" s="32"/>
      <c r="F15" s="30"/>
      <c r="G15" s="33"/>
      <c r="H15" s="32"/>
      <c r="I15" s="30">
        <v>0</v>
      </c>
      <c r="J15" s="33">
        <f>I15</f>
        <v>0</v>
      </c>
      <c r="K15" s="32"/>
      <c r="L15" s="30"/>
      <c r="M15" s="33"/>
      <c r="N15" s="34"/>
      <c r="O15" s="33">
        <f>I15</f>
        <v>0</v>
      </c>
    </row>
    <row r="16" spans="1:15" x14ac:dyDescent="0.35">
      <c r="A16" s="3"/>
      <c r="B16" s="29"/>
      <c r="C16" s="30"/>
      <c r="D16" s="31"/>
      <c r="E16" s="32"/>
      <c r="F16" s="30"/>
      <c r="G16" s="33"/>
      <c r="H16" s="32"/>
      <c r="I16" s="30"/>
      <c r="J16" s="33"/>
      <c r="K16" s="32">
        <v>45805</v>
      </c>
      <c r="L16" s="46">
        <v>362250.45</v>
      </c>
      <c r="M16" s="33">
        <f>L16</f>
        <v>362250.45</v>
      </c>
      <c r="N16" s="34">
        <f>K16</f>
        <v>45805</v>
      </c>
      <c r="O16" s="33">
        <f>O14+O15-L16</f>
        <v>39250</v>
      </c>
    </row>
    <row r="17" spans="1:15" x14ac:dyDescent="0.35">
      <c r="A17" s="3"/>
      <c r="B17" s="29"/>
      <c r="C17" s="30"/>
      <c r="D17" s="31"/>
      <c r="E17" s="32"/>
      <c r="F17" s="30"/>
      <c r="G17" s="33"/>
      <c r="H17" s="32"/>
      <c r="I17" s="30"/>
      <c r="J17" s="33"/>
      <c r="K17" s="32">
        <v>45806</v>
      </c>
      <c r="L17" s="46">
        <v>39250</v>
      </c>
      <c r="M17" s="33">
        <f>L17+M16</f>
        <v>401500.45</v>
      </c>
      <c r="N17" s="34">
        <f>K17</f>
        <v>45806</v>
      </c>
      <c r="O17" s="33">
        <f>O16-L17</f>
        <v>0</v>
      </c>
    </row>
    <row r="18" spans="1:15" x14ac:dyDescent="0.35">
      <c r="A18" s="3"/>
      <c r="B18" s="29"/>
      <c r="C18" s="30"/>
      <c r="D18" s="31"/>
      <c r="E18" s="32"/>
      <c r="F18" s="30"/>
      <c r="G18" s="33"/>
      <c r="H18" s="32"/>
      <c r="I18" s="30"/>
      <c r="J18" s="33"/>
      <c r="K18" s="32"/>
      <c r="L18" s="46"/>
      <c r="M18" s="33"/>
      <c r="N18" s="34"/>
      <c r="O18" s="33"/>
    </row>
    <row r="19" spans="1:15" x14ac:dyDescent="0.35">
      <c r="A19" s="3">
        <v>2</v>
      </c>
      <c r="B19" s="29">
        <v>45877</v>
      </c>
      <c r="C19" s="30">
        <v>473938.5</v>
      </c>
      <c r="D19" s="31">
        <f>D13+C19</f>
        <v>875438.95</v>
      </c>
      <c r="E19" s="32"/>
      <c r="F19" s="35"/>
      <c r="G19" s="36"/>
      <c r="H19" s="32"/>
      <c r="I19" s="30"/>
      <c r="J19" s="33"/>
      <c r="K19" s="32"/>
      <c r="L19" s="46"/>
      <c r="M19" s="33"/>
      <c r="N19" s="34">
        <f>B19</f>
        <v>45877</v>
      </c>
      <c r="O19" s="33">
        <f>O17</f>
        <v>0</v>
      </c>
    </row>
    <row r="20" spans="1:15" x14ac:dyDescent="0.35">
      <c r="A20" s="3"/>
      <c r="B20" s="29"/>
      <c r="C20" s="30"/>
      <c r="D20" s="31"/>
      <c r="E20" s="32">
        <v>45893</v>
      </c>
      <c r="F20" s="30">
        <f>C19</f>
        <v>473938.5</v>
      </c>
      <c r="G20" s="33">
        <f>G14+F20</f>
        <v>875438.95</v>
      </c>
      <c r="H20" s="32"/>
      <c r="I20" s="30"/>
      <c r="J20" s="33"/>
      <c r="K20" s="32"/>
      <c r="L20" s="46"/>
      <c r="M20" s="33"/>
      <c r="N20" s="34">
        <f>E20</f>
        <v>45893</v>
      </c>
      <c r="O20" s="33">
        <f>F20</f>
        <v>473938.5</v>
      </c>
    </row>
    <row r="21" spans="1:15" x14ac:dyDescent="0.35">
      <c r="A21" s="3"/>
      <c r="B21" s="29"/>
      <c r="C21" s="30"/>
      <c r="D21" s="31"/>
      <c r="E21" s="32"/>
      <c r="F21" s="30"/>
      <c r="G21" s="33"/>
      <c r="H21" s="32"/>
      <c r="I21" s="30">
        <v>0</v>
      </c>
      <c r="J21" s="33">
        <f>J15+I21</f>
        <v>0</v>
      </c>
      <c r="K21" s="32"/>
      <c r="L21" s="46"/>
      <c r="M21" s="33"/>
      <c r="N21" s="34"/>
      <c r="O21" s="33">
        <f>I21</f>
        <v>0</v>
      </c>
    </row>
    <row r="22" spans="1:15" x14ac:dyDescent="0.35">
      <c r="A22" s="3"/>
      <c r="B22" s="29"/>
      <c r="C22" s="30"/>
      <c r="D22" s="31"/>
      <c r="E22" s="32"/>
      <c r="F22" s="30"/>
      <c r="G22" s="33"/>
      <c r="H22" s="32"/>
      <c r="I22" s="30"/>
      <c r="J22" s="33"/>
      <c r="K22" s="32">
        <v>45896</v>
      </c>
      <c r="L22" s="46">
        <v>450488.5</v>
      </c>
      <c r="M22" s="33">
        <f>M17+L22</f>
        <v>851988.95</v>
      </c>
      <c r="N22" s="34">
        <f>K22</f>
        <v>45896</v>
      </c>
      <c r="O22" s="33">
        <f>O20+O21-L22</f>
        <v>23450</v>
      </c>
    </row>
    <row r="23" spans="1:15" x14ac:dyDescent="0.35">
      <c r="A23" s="3"/>
      <c r="B23" s="29"/>
      <c r="C23" s="30"/>
      <c r="D23" s="31"/>
      <c r="E23" s="32"/>
      <c r="F23" s="30"/>
      <c r="G23" s="33"/>
      <c r="H23" s="32"/>
      <c r="I23" s="30"/>
      <c r="J23" s="33"/>
      <c r="K23" s="32">
        <v>45897</v>
      </c>
      <c r="L23" s="46">
        <v>23450</v>
      </c>
      <c r="M23" s="33">
        <f>M22+L23</f>
        <v>875438.95</v>
      </c>
      <c r="N23" s="34">
        <f>K23</f>
        <v>45897</v>
      </c>
      <c r="O23" s="33">
        <f>O22-L23</f>
        <v>0</v>
      </c>
    </row>
    <row r="24" spans="1:15" x14ac:dyDescent="0.35">
      <c r="A24" s="3"/>
      <c r="B24" s="29"/>
      <c r="C24" s="35"/>
      <c r="D24" s="37"/>
      <c r="E24" s="32"/>
      <c r="F24" s="35"/>
      <c r="G24" s="36"/>
      <c r="H24" s="32"/>
      <c r="I24" s="30"/>
      <c r="J24" s="33"/>
      <c r="K24" s="32"/>
      <c r="L24" s="46"/>
      <c r="M24" s="33"/>
      <c r="N24" s="34"/>
      <c r="O24" s="33"/>
    </row>
    <row r="25" spans="1:15" x14ac:dyDescent="0.35">
      <c r="A25" s="3">
        <v>3</v>
      </c>
      <c r="B25" s="29">
        <v>46026</v>
      </c>
      <c r="C25" s="30">
        <v>1814542.25</v>
      </c>
      <c r="D25" s="31">
        <f>D19+C25</f>
        <v>2689981.2</v>
      </c>
      <c r="E25" s="32"/>
      <c r="F25" s="35"/>
      <c r="G25" s="36"/>
      <c r="H25" s="32"/>
      <c r="I25" s="30"/>
      <c r="J25" s="33"/>
      <c r="K25" s="32"/>
      <c r="L25" s="46"/>
      <c r="M25" s="33"/>
      <c r="N25" s="34">
        <f>B25</f>
        <v>46026</v>
      </c>
      <c r="O25" s="33">
        <f>O23</f>
        <v>0</v>
      </c>
    </row>
    <row r="26" spans="1:15" x14ac:dyDescent="0.35">
      <c r="A26" s="3"/>
      <c r="B26" s="29"/>
      <c r="C26" s="30"/>
      <c r="D26" s="31"/>
      <c r="E26" s="32">
        <v>46048</v>
      </c>
      <c r="F26" s="30">
        <f>C25</f>
        <v>1814542.25</v>
      </c>
      <c r="G26" s="33">
        <f>G20+F26</f>
        <v>2689981.2</v>
      </c>
      <c r="H26" s="32"/>
      <c r="I26" s="30"/>
      <c r="J26" s="33"/>
      <c r="K26" s="32"/>
      <c r="L26" s="46"/>
      <c r="M26" s="33"/>
      <c r="N26" s="34">
        <f>E26</f>
        <v>46048</v>
      </c>
      <c r="O26" s="33">
        <f>F26</f>
        <v>1814542.25</v>
      </c>
    </row>
    <row r="27" spans="1:15" x14ac:dyDescent="0.35">
      <c r="A27" s="3"/>
      <c r="B27" s="29"/>
      <c r="C27" s="30"/>
      <c r="D27" s="31"/>
      <c r="E27" s="32"/>
      <c r="F27" s="30"/>
      <c r="G27" s="33"/>
      <c r="H27" s="32"/>
      <c r="I27" s="30">
        <v>0</v>
      </c>
      <c r="J27" s="33">
        <f>J21+I27</f>
        <v>0</v>
      </c>
      <c r="K27" s="32"/>
      <c r="L27" s="46"/>
      <c r="M27" s="33"/>
      <c r="N27" s="34"/>
      <c r="O27" s="33">
        <f>I27</f>
        <v>0</v>
      </c>
    </row>
    <row r="28" spans="1:15" x14ac:dyDescent="0.35">
      <c r="A28" s="3"/>
      <c r="B28" s="29"/>
      <c r="C28" s="30"/>
      <c r="D28" s="31"/>
      <c r="E28" s="32"/>
      <c r="F28" s="30"/>
      <c r="G28" s="33"/>
      <c r="H28" s="32"/>
      <c r="I28" s="30"/>
      <c r="J28" s="33"/>
      <c r="K28" s="32">
        <v>46048</v>
      </c>
      <c r="L28" s="46">
        <v>1811542.25</v>
      </c>
      <c r="M28" s="33">
        <f>M23+L28</f>
        <v>2686981.2</v>
      </c>
      <c r="N28" s="34">
        <f>K28</f>
        <v>46048</v>
      </c>
      <c r="O28" s="33">
        <f>O26+O27-L28</f>
        <v>3000</v>
      </c>
    </row>
    <row r="29" spans="1:15" x14ac:dyDescent="0.35">
      <c r="A29" s="3"/>
      <c r="B29" s="29"/>
      <c r="C29" s="30"/>
      <c r="D29" s="31"/>
      <c r="E29" s="32"/>
      <c r="F29" s="30"/>
      <c r="G29" s="33"/>
      <c r="H29" s="32"/>
      <c r="I29" s="30"/>
      <c r="J29" s="33"/>
      <c r="K29" s="32">
        <v>46049</v>
      </c>
      <c r="L29" s="46">
        <v>3000</v>
      </c>
      <c r="M29" s="33">
        <f>M28+L29</f>
        <v>2689981.2</v>
      </c>
      <c r="N29" s="34">
        <f>K29</f>
        <v>46049</v>
      </c>
      <c r="O29" s="33">
        <f>O28-L29</f>
        <v>0</v>
      </c>
    </row>
    <row r="30" spans="1:15" x14ac:dyDescent="0.35">
      <c r="A30" s="3"/>
      <c r="B30" s="29"/>
      <c r="C30" s="30"/>
      <c r="D30" s="31"/>
      <c r="E30" s="32"/>
      <c r="F30" s="30"/>
      <c r="G30" s="33"/>
      <c r="H30" s="32"/>
      <c r="I30" s="30"/>
      <c r="J30" s="33"/>
      <c r="K30" s="32"/>
      <c r="L30" s="46"/>
      <c r="M30" s="33"/>
      <c r="N30" s="34"/>
      <c r="O30" s="33"/>
    </row>
    <row r="31" spans="1:15" x14ac:dyDescent="0.35">
      <c r="A31" s="3">
        <v>4</v>
      </c>
      <c r="B31" s="29">
        <v>46167</v>
      </c>
      <c r="C31" s="30">
        <v>295892.45</v>
      </c>
      <c r="D31" s="31">
        <f>D25+C31</f>
        <v>2985873.6500000004</v>
      </c>
      <c r="E31" s="32"/>
      <c r="F31" s="35"/>
      <c r="G31" s="36"/>
      <c r="H31" s="32"/>
      <c r="I31" s="30"/>
      <c r="J31" s="33"/>
      <c r="K31" s="32"/>
      <c r="L31" s="46"/>
      <c r="M31" s="33"/>
      <c r="N31" s="34">
        <f>B31</f>
        <v>46167</v>
      </c>
      <c r="O31" s="33">
        <f>O29</f>
        <v>0</v>
      </c>
    </row>
    <row r="32" spans="1:15" x14ac:dyDescent="0.35">
      <c r="A32" s="3"/>
      <c r="B32" s="29"/>
      <c r="C32" s="30"/>
      <c r="D32" s="31"/>
      <c r="E32" s="32">
        <v>46191</v>
      </c>
      <c r="F32" s="30">
        <v>295892.45</v>
      </c>
      <c r="G32" s="31">
        <f>G26+F32</f>
        <v>2985873.6500000004</v>
      </c>
      <c r="H32" s="32"/>
      <c r="I32" s="30"/>
      <c r="J32" s="33"/>
      <c r="K32" s="32"/>
      <c r="L32" s="46"/>
      <c r="M32" s="33"/>
      <c r="N32" s="34">
        <f>E32</f>
        <v>46191</v>
      </c>
      <c r="O32" s="33">
        <f>F32</f>
        <v>295892.45</v>
      </c>
    </row>
    <row r="33" spans="1:15" x14ac:dyDescent="0.35">
      <c r="A33" s="3"/>
      <c r="B33" s="29"/>
      <c r="C33" s="30"/>
      <c r="D33" s="31"/>
      <c r="E33" s="32"/>
      <c r="F33" s="30"/>
      <c r="G33" s="31"/>
      <c r="H33" s="32"/>
      <c r="I33" s="30">
        <v>0</v>
      </c>
      <c r="J33" s="31">
        <v>0</v>
      </c>
      <c r="K33" s="32"/>
      <c r="L33" s="46"/>
      <c r="M33" s="33"/>
      <c r="N33" s="34"/>
      <c r="O33" s="33">
        <f>I33</f>
        <v>0</v>
      </c>
    </row>
    <row r="34" spans="1:15" x14ac:dyDescent="0.35">
      <c r="A34" s="3"/>
      <c r="B34" s="29"/>
      <c r="C34" s="30"/>
      <c r="D34" s="31"/>
      <c r="E34" s="32"/>
      <c r="F34" s="30"/>
      <c r="G34" s="31"/>
      <c r="H34" s="32"/>
      <c r="I34" s="30"/>
      <c r="J34" s="31"/>
      <c r="K34" s="32">
        <v>46198</v>
      </c>
      <c r="L34" s="46">
        <v>295892.45</v>
      </c>
      <c r="M34" s="33">
        <f>M29+L34</f>
        <v>2985873.6500000004</v>
      </c>
      <c r="N34" s="34">
        <f>K34</f>
        <v>46198</v>
      </c>
      <c r="O34" s="33">
        <f>O32+O33-L34</f>
        <v>0</v>
      </c>
    </row>
    <row r="35" spans="1:15" x14ac:dyDescent="0.35">
      <c r="A35" s="3"/>
      <c r="B35" s="29"/>
      <c r="C35" s="30"/>
      <c r="D35" s="31"/>
      <c r="E35" s="32"/>
      <c r="F35" s="30"/>
      <c r="G35" s="31"/>
      <c r="H35" s="32"/>
      <c r="I35" s="30"/>
      <c r="J35" s="31"/>
      <c r="K35" s="32"/>
      <c r="L35" s="46"/>
      <c r="M35" s="33"/>
      <c r="N35" s="34"/>
      <c r="O35" s="33"/>
    </row>
    <row r="36" spans="1:15" x14ac:dyDescent="0.35">
      <c r="A36" s="3">
        <v>5</v>
      </c>
      <c r="B36" s="29">
        <v>46215</v>
      </c>
      <c r="C36" s="30">
        <v>493582.5</v>
      </c>
      <c r="D36" s="31">
        <f>D31+C36</f>
        <v>3479456.1500000004</v>
      </c>
      <c r="E36" s="32"/>
      <c r="F36" s="35"/>
      <c r="G36" s="31"/>
      <c r="H36" s="32"/>
      <c r="I36" s="30"/>
      <c r="J36" s="31"/>
      <c r="K36" s="32"/>
      <c r="L36" s="46"/>
      <c r="M36" s="33"/>
      <c r="N36" s="34">
        <f>B36</f>
        <v>46215</v>
      </c>
      <c r="O36" s="33">
        <f>O34</f>
        <v>0</v>
      </c>
    </row>
    <row r="37" spans="1:15" x14ac:dyDescent="0.35">
      <c r="A37" s="3"/>
      <c r="B37" s="29"/>
      <c r="C37" s="30"/>
      <c r="D37" s="31"/>
      <c r="E37" s="32">
        <v>46238</v>
      </c>
      <c r="F37" s="30">
        <v>493582.5</v>
      </c>
      <c r="G37" s="31">
        <f>G32+F37</f>
        <v>3479456.1500000004</v>
      </c>
      <c r="H37" s="32"/>
      <c r="I37" s="30"/>
      <c r="J37" s="31"/>
      <c r="K37" s="32"/>
      <c r="L37" s="46"/>
      <c r="M37" s="33"/>
      <c r="N37" s="34">
        <f>E37</f>
        <v>46238</v>
      </c>
      <c r="O37" s="33">
        <f>F37</f>
        <v>493582.5</v>
      </c>
    </row>
    <row r="38" spans="1:15" x14ac:dyDescent="0.35">
      <c r="A38" s="3"/>
      <c r="B38" s="29"/>
      <c r="C38" s="30"/>
      <c r="D38" s="31"/>
      <c r="E38" s="32"/>
      <c r="F38" s="30"/>
      <c r="G38" s="31"/>
      <c r="H38" s="32"/>
      <c r="I38" s="30">
        <v>0</v>
      </c>
      <c r="J38" s="31">
        <f>J33+I38</f>
        <v>0</v>
      </c>
      <c r="K38" s="32"/>
      <c r="L38" s="46"/>
      <c r="M38" s="33"/>
      <c r="N38" s="34"/>
      <c r="O38" s="33">
        <f>I38</f>
        <v>0</v>
      </c>
    </row>
    <row r="39" spans="1:15" x14ac:dyDescent="0.35">
      <c r="A39" s="3"/>
      <c r="B39" s="29"/>
      <c r="C39" s="30"/>
      <c r="D39" s="31"/>
      <c r="E39" s="32"/>
      <c r="F39" s="30"/>
      <c r="G39" s="31"/>
      <c r="H39" s="32"/>
      <c r="I39" s="30"/>
      <c r="J39" s="31"/>
      <c r="K39" s="32">
        <v>46239</v>
      </c>
      <c r="L39" s="46">
        <v>430438.25</v>
      </c>
      <c r="M39" s="33">
        <f>M34+L39</f>
        <v>3416311.9000000004</v>
      </c>
      <c r="N39" s="34">
        <f>K39</f>
        <v>46239</v>
      </c>
      <c r="O39" s="33">
        <f>O37+O38-L39</f>
        <v>63144.25</v>
      </c>
    </row>
    <row r="40" spans="1:15" x14ac:dyDescent="0.35">
      <c r="A40" s="3"/>
      <c r="B40" s="29"/>
      <c r="C40" s="30"/>
      <c r="D40" s="31"/>
      <c r="E40" s="32"/>
      <c r="F40" s="30"/>
      <c r="G40" s="31"/>
      <c r="H40" s="32"/>
      <c r="I40" s="30"/>
      <c r="J40" s="31"/>
      <c r="K40" s="32">
        <v>46240</v>
      </c>
      <c r="L40" s="46">
        <v>63144.25</v>
      </c>
      <c r="M40" s="33">
        <f>M39+L40</f>
        <v>3479456.1500000004</v>
      </c>
      <c r="N40" s="34">
        <f>K40</f>
        <v>46240</v>
      </c>
      <c r="O40" s="33">
        <f>O39-L40</f>
        <v>0</v>
      </c>
    </row>
    <row r="41" spans="1:15" x14ac:dyDescent="0.35">
      <c r="A41" s="3"/>
      <c r="B41" s="29"/>
      <c r="C41" s="30"/>
      <c r="D41" s="31"/>
      <c r="E41" s="32"/>
      <c r="F41" s="30"/>
      <c r="G41" s="31"/>
      <c r="H41" s="32"/>
      <c r="I41" s="30"/>
      <c r="J41" s="31"/>
      <c r="K41" s="32"/>
      <c r="L41" s="46"/>
      <c r="M41" s="33"/>
      <c r="N41" s="34"/>
      <c r="O41" s="33"/>
    </row>
    <row r="42" spans="1:15" x14ac:dyDescent="0.35">
      <c r="A42" s="3">
        <v>6</v>
      </c>
      <c r="B42" s="29">
        <v>46258</v>
      </c>
      <c r="C42" s="30">
        <v>745543.85</v>
      </c>
      <c r="D42" s="31">
        <f>D36+C42</f>
        <v>4225000</v>
      </c>
      <c r="E42" s="32"/>
      <c r="F42" s="35"/>
      <c r="G42" s="31"/>
      <c r="H42" s="32"/>
      <c r="I42" s="30"/>
      <c r="J42" s="31"/>
      <c r="K42" s="32"/>
      <c r="L42" s="46"/>
      <c r="M42" s="33"/>
      <c r="N42" s="34">
        <f>B42</f>
        <v>46258</v>
      </c>
      <c r="O42" s="33">
        <f>O40</f>
        <v>0</v>
      </c>
    </row>
    <row r="43" spans="1:15" x14ac:dyDescent="0.35">
      <c r="A43" s="3"/>
      <c r="B43" s="29"/>
      <c r="C43" s="30"/>
      <c r="D43" s="31"/>
      <c r="E43" s="32">
        <v>46286</v>
      </c>
      <c r="F43" s="30">
        <f>C42</f>
        <v>745543.85</v>
      </c>
      <c r="G43" s="31">
        <f>G37+F43</f>
        <v>4225000</v>
      </c>
      <c r="H43" s="32"/>
      <c r="I43" s="30"/>
      <c r="J43" s="31"/>
      <c r="K43" s="32"/>
      <c r="L43" s="46"/>
      <c r="M43" s="33"/>
      <c r="N43" s="34">
        <f>E43</f>
        <v>46286</v>
      </c>
      <c r="O43" s="33">
        <f>F43</f>
        <v>745543.85</v>
      </c>
    </row>
    <row r="44" spans="1:15" x14ac:dyDescent="0.35">
      <c r="A44" s="3"/>
      <c r="B44" s="29"/>
      <c r="C44" s="30"/>
      <c r="D44" s="31"/>
      <c r="E44" s="32"/>
      <c r="F44" s="30"/>
      <c r="G44" s="31"/>
      <c r="H44" s="32"/>
      <c r="I44" s="30">
        <v>0</v>
      </c>
      <c r="J44" s="31">
        <f>J38+I44</f>
        <v>0</v>
      </c>
      <c r="K44" s="32"/>
      <c r="L44" s="46"/>
      <c r="M44" s="33"/>
      <c r="N44" s="34"/>
      <c r="O44" s="33">
        <f>I44</f>
        <v>0</v>
      </c>
    </row>
    <row r="45" spans="1:15" x14ac:dyDescent="0.35">
      <c r="A45" s="3"/>
      <c r="B45" s="29"/>
      <c r="C45" s="30"/>
      <c r="D45" s="31"/>
      <c r="E45" s="32"/>
      <c r="F45" s="30"/>
      <c r="G45" s="31"/>
      <c r="H45" s="32"/>
      <c r="I45" s="30"/>
      <c r="J45" s="31"/>
      <c r="K45" s="32">
        <v>46289</v>
      </c>
      <c r="L45" s="46">
        <v>745543.85</v>
      </c>
      <c r="M45" s="33">
        <f>M40+L45</f>
        <v>4225000</v>
      </c>
      <c r="N45" s="34">
        <f>K45</f>
        <v>46289</v>
      </c>
      <c r="O45" s="33">
        <f>O43+O44-L45</f>
        <v>0</v>
      </c>
    </row>
    <row r="46" spans="1:15" x14ac:dyDescent="0.35">
      <c r="A46" s="3"/>
      <c r="B46" s="29"/>
      <c r="C46" s="30"/>
      <c r="D46" s="31"/>
      <c r="E46" s="32"/>
      <c r="F46" s="30"/>
      <c r="G46" s="31"/>
      <c r="H46" s="32"/>
      <c r="I46" s="30"/>
      <c r="J46" s="31"/>
      <c r="K46" s="32"/>
      <c r="L46" s="46"/>
      <c r="M46" s="33"/>
      <c r="N46" s="34"/>
      <c r="O46" s="33"/>
    </row>
    <row r="47" spans="1:15" x14ac:dyDescent="0.35">
      <c r="A47" s="3">
        <v>7</v>
      </c>
      <c r="B47" s="29">
        <v>46325</v>
      </c>
      <c r="C47" s="30">
        <v>25000</v>
      </c>
      <c r="D47" s="31">
        <f>D42+C47</f>
        <v>4250000</v>
      </c>
      <c r="E47" s="32"/>
      <c r="F47" s="35"/>
      <c r="G47" s="31"/>
      <c r="H47" s="32"/>
      <c r="I47" s="30"/>
      <c r="J47" s="31"/>
      <c r="K47" s="32"/>
      <c r="L47" s="46"/>
      <c r="M47" s="33"/>
      <c r="N47" s="34">
        <f>B47</f>
        <v>46325</v>
      </c>
      <c r="O47" s="33">
        <f>O45</f>
        <v>0</v>
      </c>
    </row>
    <row r="48" spans="1:15" x14ac:dyDescent="0.35">
      <c r="A48" s="3"/>
      <c r="B48" s="29"/>
      <c r="C48" s="30"/>
      <c r="D48" s="31"/>
      <c r="E48" s="32">
        <v>46345</v>
      </c>
      <c r="F48" s="30">
        <v>25000</v>
      </c>
      <c r="G48" s="31">
        <f>G43+F48</f>
        <v>4250000</v>
      </c>
      <c r="H48" s="32"/>
      <c r="I48" s="30"/>
      <c r="J48" s="31"/>
      <c r="K48" s="32"/>
      <c r="L48" s="46"/>
      <c r="M48" s="33"/>
      <c r="N48" s="34">
        <f>E48</f>
        <v>46345</v>
      </c>
      <c r="O48" s="33">
        <f>F48</f>
        <v>25000</v>
      </c>
    </row>
    <row r="49" spans="1:15" x14ac:dyDescent="0.35">
      <c r="A49" s="3"/>
      <c r="B49" s="29"/>
      <c r="C49" s="30"/>
      <c r="D49" s="31"/>
      <c r="E49" s="32"/>
      <c r="F49" s="30"/>
      <c r="G49" s="31"/>
      <c r="H49" s="32">
        <v>46343</v>
      </c>
      <c r="I49" s="30">
        <v>600</v>
      </c>
      <c r="J49" s="31">
        <f>J44+I49</f>
        <v>600</v>
      </c>
      <c r="K49" s="32"/>
      <c r="L49" s="46"/>
      <c r="M49" s="33"/>
      <c r="N49" s="34">
        <f>H49</f>
        <v>46343</v>
      </c>
      <c r="O49" s="33">
        <f>I49</f>
        <v>600</v>
      </c>
    </row>
    <row r="50" spans="1:15" x14ac:dyDescent="0.35">
      <c r="A50" s="3"/>
      <c r="B50" s="29"/>
      <c r="C50" s="30"/>
      <c r="D50" s="31"/>
      <c r="E50" s="32"/>
      <c r="F50" s="30"/>
      <c r="G50" s="31"/>
      <c r="H50" s="32"/>
      <c r="I50" s="30"/>
      <c r="J50" s="31"/>
      <c r="K50" s="32">
        <v>46343</v>
      </c>
      <c r="L50" s="46">
        <v>600</v>
      </c>
      <c r="M50" s="33">
        <f>M45+L50</f>
        <v>4225600</v>
      </c>
      <c r="N50" s="34">
        <f>K50</f>
        <v>46343</v>
      </c>
      <c r="O50" s="33">
        <f>O49-L50</f>
        <v>0</v>
      </c>
    </row>
    <row r="51" spans="1:15" x14ac:dyDescent="0.35">
      <c r="A51" s="3"/>
      <c r="B51" s="29"/>
      <c r="C51" s="30"/>
      <c r="D51" s="31"/>
      <c r="E51" s="32"/>
      <c r="F51" s="30"/>
      <c r="G51" s="31"/>
      <c r="H51" s="32"/>
      <c r="I51" s="30"/>
      <c r="J51" s="31"/>
      <c r="K51" s="32">
        <v>46348</v>
      </c>
      <c r="L51" s="46">
        <v>25000</v>
      </c>
      <c r="M51" s="33">
        <f>M50+L51</f>
        <v>4250600</v>
      </c>
      <c r="N51" s="34">
        <f>K51</f>
        <v>46348</v>
      </c>
      <c r="O51" s="33">
        <f>O48-L51</f>
        <v>0</v>
      </c>
    </row>
    <row r="52" spans="1:15" x14ac:dyDescent="0.35">
      <c r="A52" s="3"/>
      <c r="B52" s="29"/>
      <c r="C52" s="30"/>
      <c r="D52" s="31"/>
      <c r="E52" s="32"/>
      <c r="F52" s="30"/>
      <c r="G52" s="31"/>
      <c r="H52" s="32"/>
      <c r="I52" s="30"/>
      <c r="J52" s="31"/>
      <c r="K52" s="32"/>
      <c r="L52" s="30"/>
      <c r="M52" s="33"/>
      <c r="N52" s="34"/>
      <c r="O52" s="33"/>
    </row>
    <row r="53" spans="1:15" x14ac:dyDescent="0.35">
      <c r="A53" s="3">
        <v>8</v>
      </c>
      <c r="B53" s="29"/>
      <c r="C53" s="30">
        <v>0</v>
      </c>
      <c r="D53" s="31">
        <f>D47+C53</f>
        <v>4250000</v>
      </c>
      <c r="E53" s="32"/>
      <c r="F53" s="35"/>
      <c r="G53" s="31"/>
      <c r="H53" s="32"/>
      <c r="I53" s="30"/>
      <c r="J53" s="31"/>
      <c r="K53" s="32"/>
      <c r="L53" s="46"/>
      <c r="M53" s="33"/>
      <c r="N53" s="34"/>
      <c r="O53" s="33">
        <f>O51</f>
        <v>0</v>
      </c>
    </row>
    <row r="54" spans="1:15" x14ac:dyDescent="0.35">
      <c r="A54" s="3"/>
      <c r="B54" s="29"/>
      <c r="C54" s="30"/>
      <c r="D54" s="31"/>
      <c r="E54" s="32"/>
      <c r="F54" s="30">
        <v>0</v>
      </c>
      <c r="G54" s="31">
        <f>G48+F54</f>
        <v>4250000</v>
      </c>
      <c r="H54" s="32"/>
      <c r="I54" s="30"/>
      <c r="J54" s="31"/>
      <c r="K54" s="32"/>
      <c r="L54" s="46"/>
      <c r="M54" s="33"/>
      <c r="N54" s="34"/>
      <c r="O54" s="33">
        <f>F54</f>
        <v>0</v>
      </c>
    </row>
    <row r="55" spans="1:15" x14ac:dyDescent="0.35">
      <c r="A55" s="3"/>
      <c r="B55" s="29"/>
      <c r="C55" s="30"/>
      <c r="D55" s="31"/>
      <c r="E55" s="32"/>
      <c r="F55" s="30"/>
      <c r="G55" s="31"/>
      <c r="H55" s="32"/>
      <c r="I55" s="30">
        <v>0</v>
      </c>
      <c r="J55" s="31">
        <f>J49+I55</f>
        <v>600</v>
      </c>
      <c r="K55" s="32"/>
      <c r="L55" s="46"/>
      <c r="M55" s="33"/>
      <c r="N55" s="34"/>
      <c r="O55" s="33">
        <f>I55</f>
        <v>0</v>
      </c>
    </row>
    <row r="56" spans="1:15" x14ac:dyDescent="0.35">
      <c r="A56" s="3"/>
      <c r="B56" s="29"/>
      <c r="C56" s="30"/>
      <c r="D56" s="31"/>
      <c r="E56" s="32"/>
      <c r="F56" s="30"/>
      <c r="G56" s="31"/>
      <c r="H56" s="32"/>
      <c r="I56" s="30"/>
      <c r="J56" s="31"/>
      <c r="K56" s="32"/>
      <c r="L56" s="46">
        <v>0</v>
      </c>
      <c r="M56" s="33">
        <f>M51+L56</f>
        <v>4250600</v>
      </c>
      <c r="N56" s="34"/>
      <c r="O56" s="33">
        <f>O55-L56</f>
        <v>0</v>
      </c>
    </row>
    <row r="57" spans="1:15" x14ac:dyDescent="0.35">
      <c r="A57" s="3"/>
      <c r="B57" s="29"/>
      <c r="C57" s="30"/>
      <c r="D57" s="31"/>
      <c r="E57" s="32"/>
      <c r="F57" s="30"/>
      <c r="G57" s="31"/>
      <c r="H57" s="32"/>
      <c r="I57" s="30"/>
      <c r="J57" s="31"/>
      <c r="K57" s="32"/>
      <c r="L57" s="46">
        <v>0</v>
      </c>
      <c r="M57" s="33">
        <f>M56+L57</f>
        <v>4250600</v>
      </c>
      <c r="N57" s="34"/>
      <c r="O57" s="33">
        <f>O54-L57</f>
        <v>0</v>
      </c>
    </row>
    <row r="58" spans="1:15" x14ac:dyDescent="0.35">
      <c r="A58" s="3"/>
      <c r="B58" s="29"/>
      <c r="C58" s="30"/>
      <c r="D58" s="31"/>
      <c r="E58" s="32"/>
      <c r="F58" s="30"/>
      <c r="G58" s="33"/>
      <c r="H58" s="32"/>
      <c r="I58" s="30"/>
      <c r="J58" s="33"/>
      <c r="K58" s="32"/>
      <c r="L58" s="30"/>
      <c r="M58" s="33"/>
      <c r="N58" s="34"/>
      <c r="O58" s="33"/>
    </row>
    <row r="59" spans="1:15" x14ac:dyDescent="0.35">
      <c r="A59" s="3">
        <v>9</v>
      </c>
      <c r="B59" s="29"/>
      <c r="C59" s="30">
        <v>0</v>
      </c>
      <c r="D59" s="31">
        <f>D53+C59</f>
        <v>4250000</v>
      </c>
      <c r="E59" s="32"/>
      <c r="F59" s="35"/>
      <c r="G59" s="31"/>
      <c r="H59" s="32"/>
      <c r="I59" s="30"/>
      <c r="J59" s="31"/>
      <c r="K59" s="32"/>
      <c r="L59" s="46"/>
      <c r="M59" s="33"/>
      <c r="N59" s="34"/>
      <c r="O59" s="33">
        <f>O57</f>
        <v>0</v>
      </c>
    </row>
    <row r="60" spans="1:15" x14ac:dyDescent="0.35">
      <c r="A60" s="3"/>
      <c r="B60" s="29"/>
      <c r="C60" s="30"/>
      <c r="D60" s="31"/>
      <c r="E60" s="32"/>
      <c r="F60" s="30">
        <v>0</v>
      </c>
      <c r="G60" s="31">
        <f>G54+F60</f>
        <v>4250000</v>
      </c>
      <c r="H60" s="32"/>
      <c r="I60" s="30"/>
      <c r="J60" s="31"/>
      <c r="K60" s="32"/>
      <c r="L60" s="46"/>
      <c r="M60" s="33"/>
      <c r="N60" s="34"/>
      <c r="O60" s="33">
        <f>F60</f>
        <v>0</v>
      </c>
    </row>
    <row r="61" spans="1:15" x14ac:dyDescent="0.35">
      <c r="A61" s="3"/>
      <c r="B61" s="29"/>
      <c r="C61" s="30"/>
      <c r="D61" s="31"/>
      <c r="E61" s="32"/>
      <c r="F61" s="30"/>
      <c r="G61" s="31"/>
      <c r="H61" s="32"/>
      <c r="I61" s="30">
        <v>0</v>
      </c>
      <c r="J61" s="31">
        <f>J55+I61</f>
        <v>600</v>
      </c>
      <c r="K61" s="32"/>
      <c r="L61" s="46"/>
      <c r="M61" s="33"/>
      <c r="N61" s="47"/>
      <c r="O61" s="33">
        <f>I61</f>
        <v>0</v>
      </c>
    </row>
    <row r="62" spans="1:15" x14ac:dyDescent="0.35">
      <c r="A62" s="3"/>
      <c r="B62" s="29"/>
      <c r="C62" s="30"/>
      <c r="D62" s="31"/>
      <c r="E62" s="32"/>
      <c r="F62" s="30"/>
      <c r="G62" s="31"/>
      <c r="H62" s="32"/>
      <c r="I62" s="30"/>
      <c r="J62" s="31"/>
      <c r="K62" s="32"/>
      <c r="L62" s="46">
        <v>0</v>
      </c>
      <c r="M62" s="33">
        <f>M57+L62</f>
        <v>4250600</v>
      </c>
      <c r="N62" s="34"/>
      <c r="O62" s="33">
        <f>O61-L62</f>
        <v>0</v>
      </c>
    </row>
    <row r="63" spans="1:15" x14ac:dyDescent="0.35">
      <c r="A63" s="3"/>
      <c r="B63" s="29"/>
      <c r="C63" s="30"/>
      <c r="D63" s="31"/>
      <c r="E63" s="32"/>
      <c r="F63" s="30"/>
      <c r="G63" s="31"/>
      <c r="H63" s="32"/>
      <c r="I63" s="30"/>
      <c r="J63" s="31"/>
      <c r="K63" s="32"/>
      <c r="L63" s="46">
        <v>0</v>
      </c>
      <c r="M63" s="33">
        <f>M62+L63</f>
        <v>4250600</v>
      </c>
      <c r="N63" s="34"/>
      <c r="O63" s="33">
        <f>O60-L63</f>
        <v>0</v>
      </c>
    </row>
    <row r="64" spans="1:15" ht="15" thickBot="1" x14ac:dyDescent="0.4">
      <c r="A64" s="4"/>
      <c r="B64" s="38"/>
      <c r="C64" s="39"/>
      <c r="D64" s="40"/>
      <c r="E64" s="41"/>
      <c r="F64" s="39"/>
      <c r="G64" s="42"/>
      <c r="H64" s="41"/>
      <c r="I64" s="43"/>
      <c r="J64" s="44"/>
      <c r="K64" s="41"/>
      <c r="L64" s="43"/>
      <c r="M64" s="44"/>
      <c r="N64" s="45"/>
      <c r="O64" s="44"/>
    </row>
  </sheetData>
  <mergeCells count="7">
    <mergeCell ref="N9:O9"/>
    <mergeCell ref="K9:M9"/>
    <mergeCell ref="B5:D5"/>
    <mergeCell ref="B7:D7"/>
    <mergeCell ref="A9:D9"/>
    <mergeCell ref="E9:G9"/>
    <mergeCell ref="H9:J9"/>
  </mergeCells>
  <pageMargins left="0.25" right="0.25" top="0.75" bottom="0.53041666666666698" header="0.3" footer="0.3"/>
  <pageSetup scale="68" fitToHeight="0" orientation="landscape" r:id="rId1"/>
  <headerFooter>
    <oddHeader>&amp;C&amp;"Aptos,Bold"&amp;14Cash Control Register
EXAMPLE&amp;RPAGE &amp;P OF &amp;N</oddHeader>
    <oddFooter>&amp;L&amp;"-,Italic"&amp;10Cash Control Register (CCR)&amp;R&amp;"-,Italic"&amp;10AttachFFP-08-03 Form v.2025-04-28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479DE97358D43AEB72738EE1F2D08" ma:contentTypeVersion="3" ma:contentTypeDescription="Create a new document." ma:contentTypeScope="" ma:versionID="2c0cfb9036ddf3786d6838e4bac4c8ad">
  <xsd:schema xmlns:xsd="http://www.w3.org/2001/XMLSchema" xmlns:xs="http://www.w3.org/2001/XMLSchema" xmlns:p="http://schemas.microsoft.com/office/2006/metadata/properties" xmlns:ns1="http://schemas.microsoft.com/sharepoint/v3" xmlns:ns2="10f2cb44-b37d-4693-a5c3-140ab663d372" xmlns:ns3="fb82bcdf-ea63-4554-99e3-e15ccd87b479" targetNamespace="http://schemas.microsoft.com/office/2006/metadata/properties" ma:root="true" ma:fieldsID="26174d1c9a6f8b4f9f463a4353b10b58" ns1:_="" ns2:_="" ns3:_="">
    <xsd:import namespace="http://schemas.microsoft.com/sharepoint/v3"/>
    <xsd:import namespace="10f2cb44-b37d-4693-a5c3-140ab663d372"/>
    <xsd:import namespace="fb82bcdf-ea63-4554-99e3-e15ccd87b47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2cb44-b37d-4693-a5c3-140ab663d372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bcdf-ea63-4554-99e3-e15ccd87b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B7F2951-72E0-4E67-BFA7-F775D0283474}"/>
</file>

<file path=customXml/itemProps2.xml><?xml version="1.0" encoding="utf-8"?>
<ds:datastoreItem xmlns:ds="http://schemas.openxmlformats.org/officeDocument/2006/customXml" ds:itemID="{4A31F3A8-1BA6-423D-8314-DEEB24835CAF}">
  <ds:schemaRefs>
    <ds:schemaRef ds:uri="http://schemas.microsoft.com/office/2006/metadata/properties"/>
    <ds:schemaRef ds:uri="http://schemas.microsoft.com/office/infopath/2007/PartnerControls"/>
    <ds:schemaRef ds:uri="bb65cc95-6d4e-4879-a879-9838761499af"/>
    <ds:schemaRef ds:uri="9e30f06f-ad7a-453a-8e08-8a8878e30bd1"/>
    <ds:schemaRef ds:uri="http://schemas.microsoft.com/sharepoint/v3"/>
    <ds:schemaRef ds:uri="10f2cb44-b37d-4693-a5c3-140ab663d372"/>
  </ds:schemaRefs>
</ds:datastoreItem>
</file>

<file path=customXml/itemProps3.xml><?xml version="1.0" encoding="utf-8"?>
<ds:datastoreItem xmlns:ds="http://schemas.openxmlformats.org/officeDocument/2006/customXml" ds:itemID="{7B33A140-D5AE-48CE-8ACE-692903B99E5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A43673B-016B-49D5-AC84-900FDECF75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Cash Control Register</vt:lpstr>
      <vt:lpstr>'Cash Control Register'!Print_Area</vt:lpstr>
      <vt:lpstr>'Cash Control Register'!Print_Titles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Storm, Joanna L - DOA</dc:creator>
  <cp:lastModifiedBy>Davis, Angela - DOA</cp:lastModifiedBy>
  <cp:lastPrinted>2025-04-29T04:14:04Z</cp:lastPrinted>
  <dcterms:created xsi:type="dcterms:W3CDTF">2017-07-25T22:43:00Z</dcterms:created>
  <dcterms:modified xsi:type="dcterms:W3CDTF">2025-04-29T05:34:33Z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7e997f4d-a5d6-47dc-b854-2e173c3f29bf</vt:lpwstr>
  </property>
  <property fmtid="{D5CDD505-2E9C-101B-9397-08002B2CF9AE}" pid="3" name="ContentTypeId">
    <vt:lpwstr>0x010100E9B479DE97358D43AEB72738EE1F2D08</vt:lpwstr>
  </property>
</Properties>
</file>