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Housing\_COMMUNITY DEVELOPMENT\_GRANTS\CLOSE\_CLOSE CL-PF 2019 Awards\Antigo,C_CL-PF 19-04\04_Financial\"/>
    </mc:Choice>
  </mc:AlternateContent>
  <xr:revisionPtr revIDLastSave="0" documentId="13_ncr:1_{427CF600-EED4-4F5A-AB11-CBAC1EFA9BF3}" xr6:coauthVersionLast="47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CDBG Disbursements Journal" sheetId="1" r:id="rId1"/>
  </sheets>
  <definedNames>
    <definedName name="_xlnm._FilterDatabase" localSheetId="0" hidden="1">'CDBG Disbursements Journal'!$A$14:$A$45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9" i="1" l="1"/>
  <c r="I29" i="1"/>
  <c r="H27" i="1"/>
  <c r="H28" i="1"/>
  <c r="H29" i="1"/>
  <c r="H26" i="1"/>
  <c r="J36" i="1"/>
  <c r="I36" i="1"/>
  <c r="H36" i="1" s="1"/>
  <c r="H34" i="1"/>
  <c r="H35" i="1"/>
  <c r="H33" i="1"/>
  <c r="J22" i="1" l="1"/>
  <c r="J23" i="1" s="1"/>
  <c r="J24" i="1" s="1"/>
  <c r="I22" i="1"/>
  <c r="I23" i="1" l="1"/>
  <c r="I30" i="1"/>
  <c r="J30" i="1"/>
  <c r="H22" i="1"/>
  <c r="I37" i="1" l="1"/>
  <c r="H30" i="1"/>
  <c r="J31" i="1"/>
  <c r="J37" i="1"/>
  <c r="J38" i="1" s="1"/>
  <c r="I38" i="1"/>
  <c r="I24" i="1"/>
  <c r="H24" i="1" s="1"/>
  <c r="I31" i="1"/>
  <c r="H31" i="1" s="1"/>
  <c r="H23" i="1"/>
  <c r="H38" i="1" l="1"/>
  <c r="H37" i="1"/>
</calcChain>
</file>

<file path=xl/sharedStrings.xml><?xml version="1.0" encoding="utf-8"?>
<sst xmlns="http://schemas.openxmlformats.org/spreadsheetml/2006/main" count="42" uniqueCount="37">
  <si>
    <t>Division of Energy, Housing and Community Resources</t>
  </si>
  <si>
    <t>CDBG Disbursements Journal</t>
  </si>
  <si>
    <t>A.   NAME OF UGLG:</t>
  </si>
  <si>
    <t>B.   DEHCR GRANT AGREEMENT #:</t>
  </si>
  <si>
    <t>CDBG-Funded Activities &amp; Payments</t>
  </si>
  <si>
    <t>CDBG Contract Amount:</t>
  </si>
  <si>
    <t>Related to CDBG Payment Request # ("Draw" #)</t>
  </si>
  <si>
    <t>Date of Invoice</t>
  </si>
  <si>
    <t>Payee</t>
  </si>
  <si>
    <t>Date of Payment</t>
  </si>
  <si>
    <t>Check Number</t>
  </si>
  <si>
    <t>Check Amount (TOTAL)</t>
  </si>
  <si>
    <r>
      <t xml:space="preserve">Check 
Amount
 </t>
    </r>
    <r>
      <rPr>
        <b/>
        <u/>
        <sz val="11"/>
        <color rgb="FFFF0000"/>
        <rFont val="Calibri"/>
        <family val="2"/>
        <scheme val="minor"/>
      </rPr>
      <t>PAID WITH CDBG</t>
    </r>
    <r>
      <rPr>
        <sz val="11"/>
        <color theme="1"/>
        <rFont val="Calibri"/>
        <family val="2"/>
        <scheme val="minor"/>
      </rPr>
      <t xml:space="preserve"> Funds</t>
    </r>
  </si>
  <si>
    <t>Water/Sewer Improvements</t>
  </si>
  <si>
    <t>Street Improvements</t>
  </si>
  <si>
    <t>Amount of</t>
  </si>
  <si>
    <t>and</t>
  </si>
  <si>
    <t>Invoice</t>
  </si>
  <si>
    <t>Invoice or Voucher Number</t>
  </si>
  <si>
    <t>TOTAL</t>
  </si>
  <si>
    <t>050532</t>
  </si>
  <si>
    <t>050640</t>
  </si>
  <si>
    <t>050473</t>
  </si>
  <si>
    <t>050601</t>
  </si>
  <si>
    <t>050694</t>
  </si>
  <si>
    <t>Total CDBG Payment Request #1</t>
  </si>
  <si>
    <t>Total CDBG Requested To Date</t>
  </si>
  <si>
    <t>Total CDBG Remaining</t>
  </si>
  <si>
    <t>Total CDBG Payment Request #2</t>
  </si>
  <si>
    <t>Total CDBG Payment Request #3</t>
  </si>
  <si>
    <r>
      <t xml:space="preserve">XYZ Contracting, Inc. - PayApp1 </t>
    </r>
    <r>
      <rPr>
        <sz val="9"/>
        <color rgb="FFFF0000"/>
        <rFont val="Calibri"/>
        <family val="2"/>
        <scheme val="minor"/>
      </rPr>
      <t>(SPLIT PAYMENT)</t>
    </r>
  </si>
  <si>
    <r>
      <t xml:space="preserve">XYZ Contracting, Inc. - PayApp2 </t>
    </r>
    <r>
      <rPr>
        <sz val="9"/>
        <color rgb="FFFF0000"/>
        <rFont val="Calibri"/>
        <family val="2"/>
        <scheme val="minor"/>
      </rPr>
      <t>(SPLIT PAYMENT)</t>
    </r>
  </si>
  <si>
    <t>Village of Yourville</t>
  </si>
  <si>
    <t>CDBG PF 20-100</t>
  </si>
  <si>
    <t>Yourville Electrical - Inv. 123</t>
  </si>
  <si>
    <t>Yourville Equipment Rental - Inv. 20000</t>
  </si>
  <si>
    <t>ABC Contracting - PayApp1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</si>
</sst>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Fill="1" applyProtection="1"/>
    <xf numFmtId="0" fontId="3" fillId="0" borderId="0" xfId="0" applyFont="1" applyFill="1" applyBorder="1" applyAlignment="1" applyProtection="1">
      <alignment vertical="top"/>
    </xf>
    <xf numFmtId="0" fontId="4" fillId="0" borderId="0" xfId="0" applyFont="1" applyFill="1" applyProtection="1"/>
    <xf numFmtId="0" fontId="0" fillId="0" borderId="0" xfId="0" applyFill="1" applyBorder="1" applyProtection="1"/>
    <xf numFmtId="0" fontId="5" fillId="0" borderId="0" xfId="0" applyFont="1" applyFill="1" applyBorder="1" applyAlignment="1" applyProtection="1"/>
    <xf numFmtId="0" fontId="0" fillId="0" borderId="1" xfId="0" applyFill="1" applyBorder="1" applyProtection="1"/>
    <xf numFmtId="0" fontId="0" fillId="0" borderId="2" xfId="0" applyFill="1" applyBorder="1" applyProtection="1"/>
    <xf numFmtId="0" fontId="0" fillId="0" borderId="3" xfId="0" applyFill="1" applyBorder="1" applyProtection="1"/>
    <xf numFmtId="0" fontId="0" fillId="0" borderId="4" xfId="0" applyFill="1" applyBorder="1" applyProtection="1"/>
    <xf numFmtId="0" fontId="7" fillId="0" borderId="0" xfId="0" applyFont="1" applyFill="1" applyBorder="1" applyAlignment="1" applyProtection="1">
      <alignment horizontal="center" vertical="center"/>
    </xf>
    <xf numFmtId="0" fontId="0" fillId="3" borderId="18" xfId="0" applyFill="1" applyBorder="1" applyAlignment="1" applyProtection="1">
      <alignment horizontal="center"/>
    </xf>
    <xf numFmtId="0" fontId="0" fillId="3" borderId="19" xfId="0" applyFill="1" applyBorder="1" applyAlignment="1" applyProtection="1">
      <alignment horizontal="center"/>
    </xf>
    <xf numFmtId="0" fontId="0" fillId="3" borderId="20" xfId="0" applyFill="1" applyBorder="1" applyAlignment="1" applyProtection="1">
      <alignment horizontal="center"/>
    </xf>
    <xf numFmtId="0" fontId="0" fillId="3" borderId="21" xfId="0" applyFill="1" applyBorder="1" applyAlignment="1" applyProtection="1">
      <alignment horizontal="center"/>
    </xf>
    <xf numFmtId="164" fontId="8" fillId="3" borderId="25" xfId="0" applyNumberFormat="1" applyFont="1" applyFill="1" applyBorder="1" applyAlignment="1" applyProtection="1">
      <alignment horizontal="center"/>
    </xf>
    <xf numFmtId="164" fontId="8" fillId="3" borderId="26" xfId="0" applyNumberFormat="1" applyFont="1" applyFill="1" applyBorder="1" applyAlignment="1" applyProtection="1">
      <alignment horizontal="center"/>
    </xf>
    <xf numFmtId="0" fontId="8" fillId="3" borderId="28" xfId="0" applyFont="1" applyFill="1" applyBorder="1" applyAlignment="1" applyProtection="1">
      <alignment horizontal="center" vertical="center" wrapText="1"/>
    </xf>
    <xf numFmtId="0" fontId="8" fillId="3" borderId="29" xfId="0" applyFont="1" applyFill="1" applyBorder="1" applyAlignment="1" applyProtection="1">
      <alignment horizontal="center" vertical="center" wrapText="1"/>
    </xf>
    <xf numFmtId="1" fontId="11" fillId="0" borderId="18" xfId="0" applyNumberFormat="1" applyFont="1" applyBorder="1" applyAlignment="1">
      <alignment horizontal="center"/>
    </xf>
    <xf numFmtId="14" fontId="11" fillId="0" borderId="18" xfId="0" applyNumberFormat="1" applyFont="1" applyBorder="1"/>
    <xf numFmtId="44" fontId="11" fillId="0" borderId="18" xfId="0" applyNumberFormat="1" applyFont="1" applyBorder="1"/>
    <xf numFmtId="0" fontId="11" fillId="0" borderId="18" xfId="0" applyFont="1" applyBorder="1" applyAlignment="1">
      <alignment horizontal="left"/>
    </xf>
    <xf numFmtId="44" fontId="11" fillId="0" borderId="19" xfId="0" applyNumberFormat="1" applyFont="1" applyBorder="1"/>
    <xf numFmtId="44" fontId="11" fillId="0" borderId="20" xfId="0" applyNumberFormat="1" applyFont="1" applyBorder="1"/>
    <xf numFmtId="44" fontId="11" fillId="0" borderId="21" xfId="0" applyNumberFormat="1" applyFont="1" applyBorder="1"/>
    <xf numFmtId="0" fontId="12" fillId="0" borderId="18" xfId="0" applyFont="1" applyBorder="1" applyAlignment="1">
      <alignment horizontal="right"/>
    </xf>
    <xf numFmtId="44" fontId="12" fillId="0" borderId="20" xfId="0" applyNumberFormat="1" applyFont="1" applyBorder="1"/>
    <xf numFmtId="44" fontId="12" fillId="0" borderId="18" xfId="0" applyNumberFormat="1" applyFont="1" applyBorder="1"/>
    <xf numFmtId="44" fontId="12" fillId="0" borderId="21" xfId="0" applyNumberFormat="1" applyFont="1" applyBorder="1"/>
    <xf numFmtId="0" fontId="0" fillId="3" borderId="16" xfId="0" applyFont="1" applyFill="1" applyBorder="1" applyAlignment="1" applyProtection="1">
      <alignment horizontal="right" vertical="top" wrapText="1"/>
    </xf>
    <xf numFmtId="0" fontId="0" fillId="3" borderId="15" xfId="0" applyFont="1" applyFill="1" applyBorder="1" applyAlignment="1" applyProtection="1">
      <alignment horizontal="right" vertical="top" wrapText="1"/>
    </xf>
    <xf numFmtId="164" fontId="8" fillId="2" borderId="13" xfId="0" applyNumberFormat="1" applyFont="1" applyFill="1" applyBorder="1" applyAlignment="1" applyProtection="1">
      <alignment horizontal="center"/>
    </xf>
    <xf numFmtId="0" fontId="0" fillId="3" borderId="17" xfId="0" applyFont="1" applyFill="1" applyBorder="1" applyAlignment="1" applyProtection="1">
      <alignment horizontal="right" vertical="top" wrapText="1"/>
    </xf>
    <xf numFmtId="0" fontId="0" fillId="3" borderId="22" xfId="0" applyFill="1" applyBorder="1" applyAlignment="1" applyProtection="1">
      <alignment horizontal="center" wrapText="1"/>
    </xf>
    <xf numFmtId="0" fontId="0" fillId="3" borderId="25" xfId="0" applyFill="1" applyBorder="1" applyAlignment="1" applyProtection="1">
      <alignment horizontal="center" wrapText="1"/>
    </xf>
    <xf numFmtId="0" fontId="0" fillId="3" borderId="28" xfId="0" applyFill="1" applyBorder="1" applyAlignment="1" applyProtection="1">
      <alignment horizontal="center" wrapText="1"/>
    </xf>
    <xf numFmtId="49" fontId="11" fillId="0" borderId="18" xfId="0" applyNumberFormat="1" applyFont="1" applyFill="1" applyBorder="1" applyAlignment="1">
      <alignment horizontal="center"/>
    </xf>
    <xf numFmtId="44" fontId="11" fillId="0" borderId="19" xfId="0" applyNumberFormat="1" applyFont="1" applyFill="1" applyBorder="1"/>
    <xf numFmtId="49" fontId="11" fillId="0" borderId="18" xfId="0" applyNumberFormat="1" applyFont="1" applyBorder="1" applyAlignment="1">
      <alignment horizontal="center"/>
    </xf>
    <xf numFmtId="14" fontId="11" fillId="0" borderId="18" xfId="0" applyNumberFormat="1" applyFont="1" applyFill="1" applyBorder="1"/>
    <xf numFmtId="44" fontId="11" fillId="0" borderId="18" xfId="0" applyNumberFormat="1" applyFont="1" applyFill="1" applyBorder="1"/>
    <xf numFmtId="0" fontId="11" fillId="0" borderId="18" xfId="0" applyFont="1" applyFill="1" applyBorder="1" applyAlignment="1">
      <alignment horizontal="left" wrapText="1"/>
    </xf>
    <xf numFmtId="44" fontId="11" fillId="0" borderId="20" xfId="0" applyNumberFormat="1" applyFont="1" applyFill="1" applyBorder="1"/>
    <xf numFmtId="44" fontId="11" fillId="0" borderId="21" xfId="0" applyNumberFormat="1" applyFont="1" applyFill="1" applyBorder="1"/>
    <xf numFmtId="0" fontId="11" fillId="0" borderId="18" xfId="0" applyFont="1" applyFill="1" applyBorder="1" applyAlignment="1">
      <alignment horizontal="left"/>
    </xf>
    <xf numFmtId="164" fontId="12" fillId="0" borderId="18" xfId="0" applyNumberFormat="1" applyFont="1" applyBorder="1"/>
    <xf numFmtId="164" fontId="12" fillId="0" borderId="21" xfId="0" applyNumberFormat="1" applyFont="1" applyBorder="1"/>
    <xf numFmtId="14" fontId="11" fillId="0" borderId="18" xfId="0" applyNumberFormat="1" applyFont="1" applyBorder="1" applyAlignment="1">
      <alignment horizontal="center"/>
    </xf>
    <xf numFmtId="49" fontId="9" fillId="0" borderId="18" xfId="0" applyNumberFormat="1" applyFont="1" applyFill="1" applyBorder="1" applyAlignment="1">
      <alignment horizontal="center" wrapText="1"/>
    </xf>
    <xf numFmtId="0" fontId="0" fillId="3" borderId="24" xfId="0" applyFont="1" applyFill="1" applyBorder="1" applyAlignment="1" applyProtection="1">
      <alignment horizontal="center" vertical="center" wrapText="1"/>
    </xf>
    <xf numFmtId="0" fontId="0" fillId="3" borderId="27" xfId="0" applyFont="1" applyFill="1" applyBorder="1" applyAlignment="1" applyProtection="1">
      <alignment horizontal="center" vertical="center" wrapText="1"/>
    </xf>
    <xf numFmtId="0" fontId="0" fillId="3" borderId="30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/>
    </xf>
    <xf numFmtId="0" fontId="0" fillId="3" borderId="11" xfId="0" applyFill="1" applyBorder="1" applyAlignment="1" applyProtection="1">
      <alignment horizontal="center"/>
    </xf>
    <xf numFmtId="0" fontId="0" fillId="3" borderId="13" xfId="0" applyFill="1" applyBorder="1" applyAlignment="1" applyProtection="1">
      <alignment horizontal="center"/>
    </xf>
    <xf numFmtId="0" fontId="0" fillId="3" borderId="14" xfId="0" applyFill="1" applyBorder="1" applyAlignment="1" applyProtection="1">
      <alignment horizontal="center"/>
    </xf>
    <xf numFmtId="0" fontId="0" fillId="3" borderId="15" xfId="0" applyFill="1" applyBorder="1" applyAlignment="1" applyProtection="1">
      <alignment horizontal="center"/>
    </xf>
    <xf numFmtId="0" fontId="0" fillId="3" borderId="17" xfId="0" applyFill="1" applyBorder="1" applyAlignment="1" applyProtection="1">
      <alignment horizontal="center"/>
    </xf>
    <xf numFmtId="0" fontId="9" fillId="3" borderId="22" xfId="0" applyFont="1" applyFill="1" applyBorder="1" applyAlignment="1" applyProtection="1">
      <alignment horizontal="center" wrapText="1"/>
    </xf>
    <xf numFmtId="0" fontId="9" fillId="3" borderId="25" xfId="0" applyFont="1" applyFill="1" applyBorder="1" applyAlignment="1" applyProtection="1">
      <alignment horizontal="center" wrapText="1"/>
    </xf>
    <xf numFmtId="0" fontId="9" fillId="3" borderId="28" xfId="0" applyFont="1" applyFill="1" applyBorder="1" applyAlignment="1" applyProtection="1">
      <alignment horizontal="center" wrapText="1"/>
    </xf>
    <xf numFmtId="0" fontId="0" fillId="3" borderId="22" xfId="0" applyFill="1" applyBorder="1" applyAlignment="1" applyProtection="1">
      <alignment horizontal="center" wrapText="1"/>
    </xf>
    <xf numFmtId="0" fontId="0" fillId="3" borderId="25" xfId="0" applyFill="1" applyBorder="1" applyAlignment="1" applyProtection="1">
      <alignment horizontal="center" wrapText="1"/>
    </xf>
    <xf numFmtId="0" fontId="0" fillId="3" borderId="28" xfId="0" applyFill="1" applyBorder="1" applyAlignment="1" applyProtection="1">
      <alignment horizontal="center" wrapText="1"/>
    </xf>
    <xf numFmtId="0" fontId="1" fillId="3" borderId="23" xfId="0" applyFont="1" applyFill="1" applyBorder="1" applyAlignment="1" applyProtection="1">
      <alignment horizontal="center" wrapText="1"/>
    </xf>
    <xf numFmtId="0" fontId="1" fillId="3" borderId="26" xfId="0" applyFont="1" applyFill="1" applyBorder="1" applyAlignment="1" applyProtection="1">
      <alignment horizontal="center" wrapText="1"/>
    </xf>
    <xf numFmtId="0" fontId="1" fillId="3" borderId="29" xfId="0" applyFont="1" applyFill="1" applyBorder="1" applyAlignment="1" applyProtection="1">
      <alignment horizontal="center" wrapText="1"/>
    </xf>
    <xf numFmtId="0" fontId="0" fillId="3" borderId="12" xfId="0" applyFont="1" applyFill="1" applyBorder="1" applyAlignment="1" applyProtection="1">
      <alignment horizontal="center" vertical="top" wrapText="1"/>
    </xf>
    <xf numFmtId="0" fontId="0" fillId="3" borderId="11" xfId="0" applyFont="1" applyFill="1" applyBorder="1" applyAlignment="1" applyProtection="1">
      <alignment horizontal="center" vertical="top" wrapText="1"/>
    </xf>
    <xf numFmtId="44" fontId="12" fillId="0" borderId="20" xfId="0" applyNumberFormat="1" applyFont="1" applyFill="1" applyBorder="1"/>
    <xf numFmtId="0" fontId="0" fillId="3" borderId="22" xfId="0" applyFont="1" applyFill="1" applyBorder="1" applyAlignment="1" applyProtection="1">
      <alignment horizontal="center" wrapText="1"/>
    </xf>
    <xf numFmtId="0" fontId="0" fillId="3" borderId="23" xfId="0" applyFont="1" applyFill="1" applyBorder="1" applyAlignment="1" applyProtection="1">
      <alignment horizontal="center" wrapText="1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1" fontId="11" fillId="4" borderId="18" xfId="0" applyNumberFormat="1" applyFont="1" applyFill="1" applyBorder="1" applyAlignment="1">
      <alignment horizontal="center"/>
    </xf>
    <xf numFmtId="14" fontId="11" fillId="4" borderId="18" xfId="0" applyNumberFormat="1" applyFont="1" applyFill="1" applyBorder="1"/>
    <xf numFmtId="44" fontId="11" fillId="4" borderId="18" xfId="0" applyNumberFormat="1" applyFont="1" applyFill="1" applyBorder="1"/>
    <xf numFmtId="0" fontId="11" fillId="4" borderId="18" xfId="0" applyFont="1" applyFill="1" applyBorder="1"/>
    <xf numFmtId="49" fontId="11" fillId="4" borderId="18" xfId="0" applyNumberFormat="1" applyFont="1" applyFill="1" applyBorder="1" applyAlignment="1">
      <alignment horizontal="center"/>
    </xf>
    <xf numFmtId="44" fontId="11" fillId="4" borderId="19" xfId="0" applyNumberFormat="1" applyFont="1" applyFill="1" applyBorder="1"/>
    <xf numFmtId="44" fontId="11" fillId="4" borderId="20" xfId="0" applyNumberFormat="1" applyFont="1" applyFill="1" applyBorder="1"/>
    <xf numFmtId="44" fontId="11" fillId="4" borderId="21" xfId="0" applyNumberFormat="1" applyFont="1" applyFill="1" applyBorder="1"/>
    <xf numFmtId="0" fontId="0" fillId="0" borderId="0" xfId="0" applyFill="1" applyBorder="1"/>
    <xf numFmtId="2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9"/>
  <sheetViews>
    <sheetView tabSelected="1" showWhiteSpace="0" view="pageLayout" topLeftCell="A9" zoomScaleNormal="100" workbookViewId="0">
      <selection activeCell="D25" sqref="D25"/>
    </sheetView>
  </sheetViews>
  <sheetFormatPr defaultColWidth="9.109375" defaultRowHeight="14.4" x14ac:dyDescent="0.3"/>
  <cols>
    <col min="1" max="1" width="8.5546875" customWidth="1"/>
    <col min="2" max="2" width="9.33203125" bestFit="1" customWidth="1"/>
    <col min="3" max="3" width="11.33203125" customWidth="1"/>
    <col min="4" max="4" width="33.44140625" customWidth="1"/>
    <col min="5" max="6" width="9.33203125" bestFit="1" customWidth="1"/>
    <col min="7" max="7" width="12" customWidth="1"/>
    <col min="8" max="8" width="13.6640625" customWidth="1"/>
    <col min="9" max="9" width="13.44140625" customWidth="1"/>
    <col min="10" max="10" width="12.88671875" customWidth="1"/>
  </cols>
  <sheetData>
    <row r="1" spans="1:10" ht="21" x14ac:dyDescent="0.4">
      <c r="A1" s="1" t="s">
        <v>0</v>
      </c>
      <c r="E1" s="2"/>
      <c r="F1" s="2"/>
      <c r="G1" s="2"/>
      <c r="H1" s="2"/>
      <c r="I1" s="2"/>
      <c r="J1" s="2"/>
    </row>
    <row r="2" spans="1:10" ht="15.6" x14ac:dyDescent="0.3">
      <c r="A2" s="3" t="s">
        <v>1</v>
      </c>
      <c r="E2" s="4"/>
      <c r="F2" s="4"/>
      <c r="G2" s="4"/>
      <c r="H2" s="4"/>
      <c r="I2" s="5"/>
      <c r="J2" s="5"/>
    </row>
    <row r="3" spans="1:10" ht="3.75" customHeight="1" thickBot="1" x14ac:dyDescent="0.35">
      <c r="E3" s="4"/>
      <c r="F3" s="4"/>
      <c r="G3" s="4"/>
      <c r="H3" s="4"/>
      <c r="I3" s="4"/>
      <c r="J3" s="4"/>
    </row>
    <row r="4" spans="1:10" x14ac:dyDescent="0.3">
      <c r="A4" s="6" t="s">
        <v>2</v>
      </c>
      <c r="B4" s="7"/>
      <c r="C4" s="7"/>
      <c r="D4" s="8"/>
      <c r="E4" s="4"/>
      <c r="F4" s="4"/>
      <c r="G4" s="4"/>
      <c r="H4" s="4"/>
      <c r="I4" s="4"/>
      <c r="J4" s="4"/>
    </row>
    <row r="5" spans="1:10" ht="18.600000000000001" thickBot="1" x14ac:dyDescent="0.35">
      <c r="A5" s="9"/>
      <c r="B5" s="53" t="s">
        <v>32</v>
      </c>
      <c r="C5" s="53"/>
      <c r="D5" s="54"/>
      <c r="E5" s="4"/>
      <c r="F5" s="4"/>
      <c r="G5" s="4"/>
      <c r="H5" s="4"/>
      <c r="I5" s="4"/>
      <c r="J5" s="4"/>
    </row>
    <row r="6" spans="1:10" x14ac:dyDescent="0.3">
      <c r="A6" s="6" t="s">
        <v>3</v>
      </c>
      <c r="B6" s="7"/>
      <c r="C6" s="7"/>
      <c r="D6" s="8"/>
      <c r="E6" s="4"/>
      <c r="F6" s="4"/>
      <c r="G6" s="4"/>
      <c r="H6" s="4"/>
      <c r="I6" s="4"/>
      <c r="J6" s="4"/>
    </row>
    <row r="7" spans="1:10" ht="18.600000000000001" thickBot="1" x14ac:dyDescent="0.35">
      <c r="A7" s="9"/>
      <c r="B7" s="53" t="s">
        <v>33</v>
      </c>
      <c r="C7" s="53"/>
      <c r="D7" s="54"/>
      <c r="E7" s="4"/>
      <c r="F7" s="4"/>
      <c r="G7" s="4"/>
      <c r="H7" s="4"/>
      <c r="I7" s="4"/>
      <c r="J7" s="4"/>
    </row>
    <row r="8" spans="1:10" ht="3.75" customHeight="1" x14ac:dyDescent="0.3">
      <c r="A8" s="4"/>
      <c r="B8" s="10"/>
      <c r="C8" s="10"/>
      <c r="D8" s="10"/>
      <c r="E8" s="4"/>
      <c r="F8" s="4"/>
      <c r="G8" s="4"/>
      <c r="H8" s="4"/>
      <c r="I8" s="4"/>
      <c r="J8" s="4"/>
    </row>
    <row r="9" spans="1:10" ht="3.75" customHeight="1" thickBot="1" x14ac:dyDescent="0.35"/>
    <row r="10" spans="1:10" x14ac:dyDescent="0.3">
      <c r="H10" s="75" t="s">
        <v>4</v>
      </c>
      <c r="I10" s="76"/>
      <c r="J10" s="77"/>
    </row>
    <row r="11" spans="1:10" ht="14.4" customHeight="1" x14ac:dyDescent="0.3">
      <c r="A11" s="55"/>
      <c r="B11" s="56"/>
      <c r="C11" s="56"/>
      <c r="D11" s="56"/>
      <c r="E11" s="56"/>
      <c r="F11" s="56"/>
      <c r="G11" s="57"/>
      <c r="H11" s="70" t="s">
        <v>5</v>
      </c>
      <c r="I11" s="71"/>
      <c r="J11" s="32">
        <v>1000000</v>
      </c>
    </row>
    <row r="12" spans="1:10" ht="15" customHeight="1" x14ac:dyDescent="0.3">
      <c r="A12" s="58"/>
      <c r="B12" s="59"/>
      <c r="C12" s="59"/>
      <c r="D12" s="59"/>
      <c r="E12" s="59"/>
      <c r="F12" s="59"/>
      <c r="G12" s="60"/>
      <c r="H12" s="30"/>
      <c r="I12" s="31"/>
      <c r="J12" s="33"/>
    </row>
    <row r="13" spans="1:10" ht="15" customHeight="1" x14ac:dyDescent="0.3">
      <c r="A13" s="11">
        <v>1</v>
      </c>
      <c r="B13" s="11">
        <v>2</v>
      </c>
      <c r="C13" s="12">
        <v>3</v>
      </c>
      <c r="D13" s="12">
        <v>4</v>
      </c>
      <c r="E13" s="11">
        <v>5</v>
      </c>
      <c r="F13" s="11">
        <v>6</v>
      </c>
      <c r="G13" s="12">
        <v>7</v>
      </c>
      <c r="H13" s="13">
        <v>8</v>
      </c>
      <c r="I13" s="11">
        <v>9</v>
      </c>
      <c r="J13" s="14">
        <v>10</v>
      </c>
    </row>
    <row r="14" spans="1:10" ht="60" customHeight="1" x14ac:dyDescent="0.3">
      <c r="A14" s="61" t="s">
        <v>6</v>
      </c>
      <c r="B14" s="64" t="s">
        <v>7</v>
      </c>
      <c r="C14" s="34"/>
      <c r="D14" s="34" t="s">
        <v>8</v>
      </c>
      <c r="E14" s="64" t="s">
        <v>9</v>
      </c>
      <c r="F14" s="64" t="s">
        <v>10</v>
      </c>
      <c r="G14" s="67" t="s">
        <v>11</v>
      </c>
      <c r="H14" s="50" t="s">
        <v>12</v>
      </c>
      <c r="I14" s="73" t="s">
        <v>13</v>
      </c>
      <c r="J14" s="74" t="s">
        <v>14</v>
      </c>
    </row>
    <row r="15" spans="1:10" ht="15" customHeight="1" x14ac:dyDescent="0.3">
      <c r="A15" s="62"/>
      <c r="B15" s="65"/>
      <c r="C15" s="35" t="s">
        <v>15</v>
      </c>
      <c r="D15" s="35" t="s">
        <v>16</v>
      </c>
      <c r="E15" s="65"/>
      <c r="F15" s="65"/>
      <c r="G15" s="68"/>
      <c r="H15" s="51"/>
      <c r="I15" s="15">
        <v>489280</v>
      </c>
      <c r="J15" s="16">
        <v>510720</v>
      </c>
    </row>
    <row r="16" spans="1:10" ht="15" customHeight="1" x14ac:dyDescent="0.3">
      <c r="A16" s="63"/>
      <c r="B16" s="66"/>
      <c r="C16" s="36" t="s">
        <v>17</v>
      </c>
      <c r="D16" s="36" t="s">
        <v>18</v>
      </c>
      <c r="E16" s="66"/>
      <c r="F16" s="66"/>
      <c r="G16" s="69"/>
      <c r="H16" s="52"/>
      <c r="I16" s="17" t="s">
        <v>19</v>
      </c>
      <c r="J16" s="18" t="s">
        <v>19</v>
      </c>
    </row>
    <row r="17" spans="1:10" x14ac:dyDescent="0.3">
      <c r="A17" s="78">
        <v>1</v>
      </c>
      <c r="B17" s="79">
        <v>44322</v>
      </c>
      <c r="C17" s="80">
        <v>88298.22</v>
      </c>
      <c r="D17" s="81" t="s">
        <v>30</v>
      </c>
      <c r="E17" s="79">
        <v>44336</v>
      </c>
      <c r="F17" s="82" t="s">
        <v>20</v>
      </c>
      <c r="G17" s="83">
        <v>88298.22</v>
      </c>
      <c r="H17" s="84">
        <v>50967.72</v>
      </c>
      <c r="I17" s="80">
        <v>47414.22</v>
      </c>
      <c r="J17" s="85">
        <v>3553.5</v>
      </c>
    </row>
    <row r="18" spans="1:10" x14ac:dyDescent="0.3">
      <c r="A18" s="78">
        <v>1</v>
      </c>
      <c r="B18" s="79">
        <v>44346</v>
      </c>
      <c r="C18" s="80">
        <v>497563.96</v>
      </c>
      <c r="D18" s="81" t="s">
        <v>31</v>
      </c>
      <c r="E18" s="79">
        <v>44372</v>
      </c>
      <c r="F18" s="82" t="s">
        <v>21</v>
      </c>
      <c r="G18" s="83">
        <v>497563.96</v>
      </c>
      <c r="H18" s="84">
        <v>268324.77</v>
      </c>
      <c r="I18" s="80">
        <v>255342.99</v>
      </c>
      <c r="J18" s="85">
        <v>12981.78</v>
      </c>
    </row>
    <row r="19" spans="1:10" x14ac:dyDescent="0.3">
      <c r="A19" s="19">
        <v>1</v>
      </c>
      <c r="B19" s="20">
        <v>44352</v>
      </c>
      <c r="C19" s="21">
        <v>22382.799999999999</v>
      </c>
      <c r="D19" s="22" t="s">
        <v>36</v>
      </c>
      <c r="E19" s="20">
        <v>44309</v>
      </c>
      <c r="F19" s="37" t="s">
        <v>22</v>
      </c>
      <c r="G19" s="38">
        <v>22382.799999999999</v>
      </c>
      <c r="H19" s="24">
        <v>22382.799999999999</v>
      </c>
      <c r="I19" s="21">
        <v>0</v>
      </c>
      <c r="J19" s="25">
        <v>22382.799999999999</v>
      </c>
    </row>
    <row r="20" spans="1:10" x14ac:dyDescent="0.3">
      <c r="A20" s="19">
        <v>1</v>
      </c>
      <c r="B20" s="20">
        <v>44357</v>
      </c>
      <c r="C20" s="21">
        <v>2135</v>
      </c>
      <c r="D20" s="22" t="s">
        <v>34</v>
      </c>
      <c r="E20" s="20">
        <v>44364</v>
      </c>
      <c r="F20" s="37" t="s">
        <v>23</v>
      </c>
      <c r="G20" s="38">
        <v>2544.92</v>
      </c>
      <c r="H20" s="24">
        <v>2135</v>
      </c>
      <c r="I20" s="21">
        <v>0</v>
      </c>
      <c r="J20" s="25">
        <v>2135</v>
      </c>
    </row>
    <row r="21" spans="1:10" x14ac:dyDescent="0.3">
      <c r="A21" s="19">
        <v>1</v>
      </c>
      <c r="B21" s="20">
        <v>44358</v>
      </c>
      <c r="C21" s="21">
        <v>13.47</v>
      </c>
      <c r="D21" s="22" t="s">
        <v>35</v>
      </c>
      <c r="E21" s="20">
        <v>44399</v>
      </c>
      <c r="F21" s="37" t="s">
        <v>24</v>
      </c>
      <c r="G21" s="38">
        <v>68.209999999999994</v>
      </c>
      <c r="H21" s="24">
        <v>13.47</v>
      </c>
      <c r="I21" s="21">
        <v>0</v>
      </c>
      <c r="J21" s="25">
        <v>13.47</v>
      </c>
    </row>
    <row r="22" spans="1:10" x14ac:dyDescent="0.3">
      <c r="A22" s="19">
        <v>1</v>
      </c>
      <c r="B22" s="20"/>
      <c r="C22" s="21"/>
      <c r="D22" s="26" t="s">
        <v>25</v>
      </c>
      <c r="E22" s="20"/>
      <c r="F22" s="19"/>
      <c r="G22" s="23"/>
      <c r="H22" s="27">
        <f>SUM(I22:J22)</f>
        <v>343823.75999999995</v>
      </c>
      <c r="I22" s="28">
        <f>SUM(I17:I21)</f>
        <v>302757.20999999996</v>
      </c>
      <c r="J22" s="29">
        <f>SUM(J17:J21)</f>
        <v>41066.550000000003</v>
      </c>
    </row>
    <row r="23" spans="1:10" x14ac:dyDescent="0.3">
      <c r="A23" s="19">
        <v>1</v>
      </c>
      <c r="B23" s="20"/>
      <c r="C23" s="21"/>
      <c r="D23" s="26" t="s">
        <v>26</v>
      </c>
      <c r="E23" s="20"/>
      <c r="F23" s="19"/>
      <c r="G23" s="23"/>
      <c r="H23" s="27">
        <f>SUM(I23:J23)</f>
        <v>343823.75999999995</v>
      </c>
      <c r="I23" s="28">
        <f>I22</f>
        <v>302757.20999999996</v>
      </c>
      <c r="J23" s="29">
        <f>J22</f>
        <v>41066.550000000003</v>
      </c>
    </row>
    <row r="24" spans="1:10" x14ac:dyDescent="0.3">
      <c r="A24" s="19">
        <v>1</v>
      </c>
      <c r="B24" s="20"/>
      <c r="C24" s="21"/>
      <c r="D24" s="26" t="s">
        <v>27</v>
      </c>
      <c r="E24" s="20"/>
      <c r="F24" s="19"/>
      <c r="G24" s="23"/>
      <c r="H24" s="27">
        <f>SUM(I24:L24)</f>
        <v>656176.24</v>
      </c>
      <c r="I24" s="46">
        <f>I$15-I23</f>
        <v>186522.79000000004</v>
      </c>
      <c r="J24" s="47">
        <f>J$15-J23</f>
        <v>469653.45</v>
      </c>
    </row>
    <row r="25" spans="1:10" x14ac:dyDescent="0.3">
      <c r="A25" s="19"/>
      <c r="B25" s="20"/>
      <c r="C25" s="21"/>
      <c r="D25" s="22"/>
      <c r="E25" s="20"/>
      <c r="F25" s="19"/>
      <c r="G25" s="23"/>
      <c r="H25" s="24"/>
      <c r="I25" s="21"/>
      <c r="J25" s="25"/>
    </row>
    <row r="26" spans="1:10" x14ac:dyDescent="0.3">
      <c r="A26" s="19">
        <v>2</v>
      </c>
      <c r="B26" s="40"/>
      <c r="C26" s="41">
        <v>0</v>
      </c>
      <c r="D26" s="42"/>
      <c r="E26" s="40"/>
      <c r="F26" s="37"/>
      <c r="G26" s="38">
        <v>0</v>
      </c>
      <c r="H26" s="43">
        <f>SUM(I26:J26)</f>
        <v>0</v>
      </c>
      <c r="I26" s="41">
        <v>0</v>
      </c>
      <c r="J26" s="44">
        <v>0</v>
      </c>
    </row>
    <row r="27" spans="1:10" x14ac:dyDescent="0.3">
      <c r="A27" s="19">
        <v>2</v>
      </c>
      <c r="B27" s="40"/>
      <c r="C27" s="41">
        <v>0</v>
      </c>
      <c r="D27" s="45"/>
      <c r="E27" s="40"/>
      <c r="F27" s="37"/>
      <c r="G27" s="38">
        <v>0</v>
      </c>
      <c r="H27" s="43">
        <f t="shared" ref="H27:H31" si="0">SUM(I27:J27)</f>
        <v>0</v>
      </c>
      <c r="I27" s="41">
        <v>0</v>
      </c>
      <c r="J27" s="44">
        <v>0</v>
      </c>
    </row>
    <row r="28" spans="1:10" x14ac:dyDescent="0.3">
      <c r="A28" s="19">
        <v>2</v>
      </c>
      <c r="B28" s="40"/>
      <c r="C28" s="41">
        <v>0</v>
      </c>
      <c r="D28" s="45"/>
      <c r="E28" s="40"/>
      <c r="F28" s="37"/>
      <c r="G28" s="38">
        <v>0</v>
      </c>
      <c r="H28" s="43">
        <f t="shared" si="0"/>
        <v>0</v>
      </c>
      <c r="I28" s="41">
        <v>0</v>
      </c>
      <c r="J28" s="44">
        <v>0</v>
      </c>
    </row>
    <row r="29" spans="1:10" x14ac:dyDescent="0.3">
      <c r="A29" s="19">
        <v>2</v>
      </c>
      <c r="B29" s="20"/>
      <c r="C29" s="21"/>
      <c r="D29" s="26" t="s">
        <v>28</v>
      </c>
      <c r="E29" s="20"/>
      <c r="F29" s="39"/>
      <c r="G29" s="23"/>
      <c r="H29" s="72">
        <f t="shared" si="0"/>
        <v>0</v>
      </c>
      <c r="I29" s="28">
        <f>SUM(I26:I28)</f>
        <v>0</v>
      </c>
      <c r="J29" s="29">
        <f>SUM(J26:J28)</f>
        <v>0</v>
      </c>
    </row>
    <row r="30" spans="1:10" x14ac:dyDescent="0.3">
      <c r="A30" s="19">
        <v>2</v>
      </c>
      <c r="B30" s="20"/>
      <c r="C30" s="21"/>
      <c r="D30" s="26" t="s">
        <v>26</v>
      </c>
      <c r="E30" s="20"/>
      <c r="F30" s="39"/>
      <c r="G30" s="23"/>
      <c r="H30" s="72">
        <f t="shared" si="0"/>
        <v>343823.75999999995</v>
      </c>
      <c r="I30" s="28">
        <f>I22+I29</f>
        <v>302757.20999999996</v>
      </c>
      <c r="J30" s="29">
        <f>J22+J29</f>
        <v>41066.550000000003</v>
      </c>
    </row>
    <row r="31" spans="1:10" x14ac:dyDescent="0.3">
      <c r="A31" s="19">
        <v>2</v>
      </c>
      <c r="B31" s="20"/>
      <c r="C31" s="21"/>
      <c r="D31" s="26" t="s">
        <v>27</v>
      </c>
      <c r="E31" s="20"/>
      <c r="F31" s="39"/>
      <c r="G31" s="23"/>
      <c r="H31" s="72">
        <f t="shared" si="0"/>
        <v>656176.24</v>
      </c>
      <c r="I31" s="46">
        <f>I$15-I30</f>
        <v>186522.79000000004</v>
      </c>
      <c r="J31" s="47">
        <f>J$15-J30</f>
        <v>469653.45</v>
      </c>
    </row>
    <row r="32" spans="1:10" x14ac:dyDescent="0.3">
      <c r="A32" s="19"/>
      <c r="B32" s="20"/>
      <c r="C32" s="21"/>
      <c r="D32" s="22"/>
      <c r="E32" s="20"/>
      <c r="F32" s="39"/>
      <c r="G32" s="23"/>
      <c r="H32" s="24"/>
      <c r="I32" s="21"/>
      <c r="J32" s="25"/>
    </row>
    <row r="33" spans="1:10" x14ac:dyDescent="0.3">
      <c r="A33" s="19">
        <v>3</v>
      </c>
      <c r="B33" s="20"/>
      <c r="C33" s="21">
        <v>0</v>
      </c>
      <c r="D33" s="42"/>
      <c r="E33" s="20"/>
      <c r="F33" s="39"/>
      <c r="G33" s="23">
        <v>0</v>
      </c>
      <c r="H33" s="24">
        <f>SUM(I33:J33)</f>
        <v>0</v>
      </c>
      <c r="I33" s="41">
        <v>0</v>
      </c>
      <c r="J33" s="44">
        <v>0</v>
      </c>
    </row>
    <row r="34" spans="1:10" x14ac:dyDescent="0.3">
      <c r="A34" s="19">
        <v>3</v>
      </c>
      <c r="B34" s="20"/>
      <c r="C34" s="21">
        <v>0</v>
      </c>
      <c r="D34" s="22"/>
      <c r="E34" s="20"/>
      <c r="F34" s="39"/>
      <c r="G34" s="23">
        <v>0</v>
      </c>
      <c r="H34" s="24">
        <f t="shared" ref="H34:H38" si="1">SUM(I34:J34)</f>
        <v>0</v>
      </c>
      <c r="I34" s="21">
        <v>0</v>
      </c>
      <c r="J34" s="25">
        <v>0</v>
      </c>
    </row>
    <row r="35" spans="1:10" x14ac:dyDescent="0.3">
      <c r="A35" s="19">
        <v>3</v>
      </c>
      <c r="B35" s="40"/>
      <c r="C35" s="41">
        <v>0</v>
      </c>
      <c r="D35" s="45"/>
      <c r="E35" s="48"/>
      <c r="F35" s="49"/>
      <c r="G35" s="38">
        <v>0</v>
      </c>
      <c r="H35" s="24">
        <f t="shared" si="1"/>
        <v>0</v>
      </c>
      <c r="I35" s="41">
        <v>0</v>
      </c>
      <c r="J35" s="44">
        <v>0</v>
      </c>
    </row>
    <row r="36" spans="1:10" x14ac:dyDescent="0.3">
      <c r="A36" s="19">
        <v>3</v>
      </c>
      <c r="B36" s="20"/>
      <c r="C36" s="21"/>
      <c r="D36" s="26" t="s">
        <v>29</v>
      </c>
      <c r="E36" s="20"/>
      <c r="F36" s="39"/>
      <c r="G36" s="23"/>
      <c r="H36" s="27">
        <f t="shared" si="1"/>
        <v>0</v>
      </c>
      <c r="I36" s="28">
        <f>SUM(I33:I35)</f>
        <v>0</v>
      </c>
      <c r="J36" s="29">
        <f>SUM(J33:J35)</f>
        <v>0</v>
      </c>
    </row>
    <row r="37" spans="1:10" x14ac:dyDescent="0.3">
      <c r="A37" s="19">
        <v>3</v>
      </c>
      <c r="B37" s="20"/>
      <c r="C37" s="21"/>
      <c r="D37" s="26" t="s">
        <v>26</v>
      </c>
      <c r="E37" s="20"/>
      <c r="F37" s="39"/>
      <c r="G37" s="23"/>
      <c r="H37" s="27">
        <f t="shared" si="1"/>
        <v>343823.75999999995</v>
      </c>
      <c r="I37" s="28">
        <f>SUM(I30,I36)</f>
        <v>302757.20999999996</v>
      </c>
      <c r="J37" s="29">
        <f>SUM(J30,J36)</f>
        <v>41066.550000000003</v>
      </c>
    </row>
    <row r="38" spans="1:10" x14ac:dyDescent="0.3">
      <c r="A38" s="19">
        <v>3</v>
      </c>
      <c r="B38" s="20"/>
      <c r="C38" s="21"/>
      <c r="D38" s="26" t="s">
        <v>27</v>
      </c>
      <c r="E38" s="20"/>
      <c r="F38" s="39"/>
      <c r="G38" s="23"/>
      <c r="H38" s="27">
        <f t="shared" si="1"/>
        <v>656176.24</v>
      </c>
      <c r="I38" s="46">
        <f>I15-I37</f>
        <v>186522.79000000004</v>
      </c>
      <c r="J38" s="47">
        <f>J15-J37</f>
        <v>469653.45</v>
      </c>
    </row>
    <row r="39" spans="1:10" x14ac:dyDescent="0.3">
      <c r="A39" s="19"/>
      <c r="B39" s="20"/>
      <c r="C39" s="21"/>
      <c r="D39" s="22"/>
      <c r="E39" s="20"/>
      <c r="F39" s="39"/>
      <c r="G39" s="23"/>
      <c r="H39" s="24"/>
      <c r="I39" s="21"/>
      <c r="J39" s="25"/>
    </row>
    <row r="40" spans="1:10" x14ac:dyDescent="0.3">
      <c r="A40" s="19">
        <v>4</v>
      </c>
      <c r="B40" s="20"/>
      <c r="C40" s="21"/>
      <c r="D40" s="22"/>
      <c r="E40" s="20"/>
      <c r="F40" s="39"/>
      <c r="G40" s="23">
        <v>0</v>
      </c>
      <c r="H40" s="24">
        <v>0</v>
      </c>
      <c r="I40" s="21">
        <v>0</v>
      </c>
      <c r="J40" s="25">
        <v>0</v>
      </c>
    </row>
    <row r="41" spans="1:10" x14ac:dyDescent="0.3">
      <c r="A41" s="19">
        <v>4</v>
      </c>
      <c r="B41" s="20"/>
      <c r="C41" s="21"/>
      <c r="D41" s="22"/>
      <c r="E41" s="20"/>
      <c r="F41" s="39"/>
      <c r="G41" s="23">
        <v>0</v>
      </c>
      <c r="H41" s="24">
        <v>0</v>
      </c>
      <c r="I41" s="21">
        <v>0</v>
      </c>
      <c r="J41" s="25">
        <v>0</v>
      </c>
    </row>
    <row r="42" spans="1:10" x14ac:dyDescent="0.3">
      <c r="A42" s="19">
        <v>4</v>
      </c>
      <c r="B42" s="20"/>
      <c r="C42" s="21"/>
      <c r="D42" s="22"/>
      <c r="E42" s="20"/>
      <c r="F42" s="39"/>
      <c r="G42" s="23">
        <v>0</v>
      </c>
      <c r="H42" s="24">
        <v>0</v>
      </c>
      <c r="I42" s="21">
        <v>0</v>
      </c>
      <c r="J42" s="25">
        <v>0</v>
      </c>
    </row>
    <row r="43" spans="1:10" x14ac:dyDescent="0.3">
      <c r="A43" s="19">
        <v>4</v>
      </c>
      <c r="B43" s="20"/>
      <c r="C43" s="21"/>
      <c r="D43" s="22"/>
      <c r="E43" s="20"/>
      <c r="F43" s="39"/>
      <c r="G43" s="23">
        <v>0</v>
      </c>
      <c r="H43" s="24">
        <v>0</v>
      </c>
      <c r="I43" s="21">
        <v>0</v>
      </c>
      <c r="J43" s="25">
        <v>0</v>
      </c>
    </row>
    <row r="44" spans="1:10" x14ac:dyDescent="0.3">
      <c r="A44" s="19">
        <v>4</v>
      </c>
      <c r="B44" s="20"/>
      <c r="C44" s="21"/>
      <c r="D44" s="22"/>
      <c r="E44" s="20"/>
      <c r="F44" s="39"/>
      <c r="G44" s="23">
        <v>0</v>
      </c>
      <c r="H44" s="24">
        <v>0</v>
      </c>
      <c r="I44" s="21">
        <v>0</v>
      </c>
      <c r="J44" s="25">
        <v>0</v>
      </c>
    </row>
    <row r="45" spans="1:10" x14ac:dyDescent="0.3">
      <c r="A45" s="19">
        <v>4</v>
      </c>
      <c r="B45" s="20"/>
      <c r="C45" s="21"/>
      <c r="D45" s="22"/>
      <c r="E45" s="20"/>
      <c r="F45" s="39"/>
      <c r="G45" s="23">
        <v>0</v>
      </c>
      <c r="H45" s="24">
        <v>0</v>
      </c>
      <c r="I45" s="21">
        <v>0</v>
      </c>
      <c r="J45" s="25">
        <v>0</v>
      </c>
    </row>
    <row r="46" spans="1:10" x14ac:dyDescent="0.3">
      <c r="A46" s="19">
        <v>4</v>
      </c>
      <c r="B46" s="20"/>
      <c r="C46" s="21"/>
      <c r="D46" s="22"/>
      <c r="E46" s="20"/>
      <c r="F46" s="39"/>
      <c r="G46" s="23">
        <v>0</v>
      </c>
      <c r="H46" s="24">
        <v>0</v>
      </c>
      <c r="I46" s="21">
        <v>0</v>
      </c>
      <c r="J46" s="25">
        <v>0</v>
      </c>
    </row>
    <row r="47" spans="1:10" x14ac:dyDescent="0.3">
      <c r="A47" s="19">
        <v>4</v>
      </c>
      <c r="B47" s="20"/>
      <c r="C47" s="21"/>
      <c r="D47" s="22"/>
      <c r="E47" s="20"/>
      <c r="F47" s="39"/>
      <c r="G47" s="23">
        <v>0</v>
      </c>
      <c r="H47" s="24">
        <v>0</v>
      </c>
      <c r="I47" s="21">
        <v>0</v>
      </c>
      <c r="J47" s="25">
        <v>0</v>
      </c>
    </row>
    <row r="48" spans="1:10" x14ac:dyDescent="0.3">
      <c r="A48" s="19">
        <v>4</v>
      </c>
      <c r="B48" s="20"/>
      <c r="C48" s="21"/>
      <c r="D48" s="22"/>
      <c r="E48" s="20"/>
      <c r="F48" s="39"/>
      <c r="G48" s="23">
        <v>0</v>
      </c>
      <c r="H48" s="24">
        <v>0</v>
      </c>
      <c r="I48" s="21">
        <v>0</v>
      </c>
      <c r="J48" s="25">
        <v>0</v>
      </c>
    </row>
    <row r="49" spans="1:10" x14ac:dyDescent="0.3">
      <c r="A49" s="19">
        <v>4</v>
      </c>
      <c r="B49" s="20"/>
      <c r="C49" s="21"/>
      <c r="D49" s="22"/>
      <c r="E49" s="20"/>
      <c r="F49" s="19"/>
      <c r="G49" s="23">
        <v>0</v>
      </c>
      <c r="H49" s="24">
        <v>0</v>
      </c>
      <c r="I49" s="21">
        <v>0</v>
      </c>
      <c r="J49" s="25">
        <v>0</v>
      </c>
    </row>
    <row r="51" spans="1:10" x14ac:dyDescent="0.3">
      <c r="C51" s="86"/>
      <c r="D51" s="86"/>
      <c r="E51" s="86"/>
      <c r="F51" s="86"/>
      <c r="G51" s="86"/>
      <c r="H51" s="86"/>
    </row>
    <row r="52" spans="1:10" x14ac:dyDescent="0.3">
      <c r="C52" s="86"/>
      <c r="D52" s="86"/>
      <c r="E52" s="86"/>
      <c r="F52" s="86"/>
      <c r="G52" s="87"/>
      <c r="H52" s="86"/>
    </row>
    <row r="53" spans="1:10" x14ac:dyDescent="0.3">
      <c r="C53" s="86"/>
      <c r="D53" s="86"/>
      <c r="E53" s="86"/>
      <c r="F53" s="86"/>
      <c r="G53" s="87"/>
      <c r="H53" s="86"/>
    </row>
    <row r="54" spans="1:10" x14ac:dyDescent="0.3">
      <c r="C54" s="86"/>
      <c r="D54" s="86"/>
      <c r="E54" s="86"/>
      <c r="F54" s="86"/>
      <c r="G54" s="87"/>
      <c r="H54" s="86"/>
    </row>
    <row r="55" spans="1:10" x14ac:dyDescent="0.3">
      <c r="C55" s="86"/>
      <c r="D55" s="86"/>
      <c r="E55" s="86"/>
      <c r="F55" s="86"/>
      <c r="G55" s="87"/>
      <c r="H55" s="86"/>
    </row>
    <row r="56" spans="1:10" x14ac:dyDescent="0.3">
      <c r="C56" s="86"/>
      <c r="D56" s="86"/>
      <c r="E56" s="86"/>
      <c r="F56" s="86"/>
      <c r="G56" s="87"/>
      <c r="H56" s="86"/>
    </row>
    <row r="57" spans="1:10" x14ac:dyDescent="0.3">
      <c r="C57" s="86"/>
      <c r="D57" s="86"/>
      <c r="E57" s="86"/>
      <c r="F57" s="86"/>
      <c r="G57" s="87"/>
      <c r="H57" s="86"/>
    </row>
    <row r="58" spans="1:10" x14ac:dyDescent="0.3">
      <c r="C58" s="86"/>
      <c r="D58" s="86"/>
      <c r="E58" s="86"/>
      <c r="F58" s="86"/>
      <c r="G58" s="87"/>
      <c r="H58" s="86"/>
    </row>
    <row r="59" spans="1:10" x14ac:dyDescent="0.3">
      <c r="C59" s="86"/>
      <c r="D59" s="86"/>
      <c r="E59" s="86"/>
      <c r="F59" s="86"/>
      <c r="G59" s="86"/>
      <c r="H59" s="86"/>
    </row>
  </sheetData>
  <autoFilter ref="A14:A45" xr:uid="{00000000-0009-0000-0000-000000000000}"/>
  <mergeCells count="11">
    <mergeCell ref="H14:H16"/>
    <mergeCell ref="B5:D5"/>
    <mergeCell ref="B7:D7"/>
    <mergeCell ref="H10:J10"/>
    <mergeCell ref="A11:G12"/>
    <mergeCell ref="A14:A16"/>
    <mergeCell ref="B14:B16"/>
    <mergeCell ref="E14:E16"/>
    <mergeCell ref="F14:F16"/>
    <mergeCell ref="G14:G16"/>
    <mergeCell ref="H11:I11"/>
  </mergeCells>
  <phoneticPr fontId="14" type="noConversion"/>
  <pageMargins left="0.25" right="0.25" top="0.75" bottom="0.75" header="0.3" footer="0.3"/>
  <pageSetup fitToHeight="0" orientation="landscape" r:id="rId1"/>
  <headerFooter>
    <oddHeader>&amp;C&amp;"-,Bold"&amp;14CDBG DISBURSEMENTS JOURNAL&amp;R&amp;P OF &amp;N</oddHeader>
    <oddFooter>&amp;L&amp;"-,Italic"CDBG Disbursements Journal (DJ)&amp;RRevised:   August 31, 2017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B479DE97358D43AEB72738EE1F2D08" ma:contentTypeVersion="3" ma:contentTypeDescription="Create a new document." ma:contentTypeScope="" ma:versionID="4f06f7cca88cd036e2b557d1d5691baa">
  <xsd:schema xmlns:xsd="http://www.w3.org/2001/XMLSchema" xmlns:xs="http://www.w3.org/2001/XMLSchema" xmlns:p="http://schemas.microsoft.com/office/2006/metadata/properties" xmlns:ns1="http://schemas.microsoft.com/sharepoint/v3" xmlns:ns2="10f2cb44-b37d-4693-a5c3-140ab663d372" xmlns:ns3="fb82bcdf-ea63-4554-99e3-e15ccd87b479" targetNamespace="http://schemas.microsoft.com/office/2006/metadata/properties" ma:root="true" ma:fieldsID="0e15a55f965ccf61bcffbaf2838448d8" ns1:_="" ns2:_="" ns3:_="">
    <xsd:import namespace="http://schemas.microsoft.com/sharepoint/v3"/>
    <xsd:import namespace="10f2cb44-b37d-4693-a5c3-140ab663d372"/>
    <xsd:import namespace="fb82bcdf-ea63-4554-99e3-e15ccd87b47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f2cb44-b37d-4693-a5c3-140ab663d372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2bcdf-ea63-4554-99e3-e15ccd87b47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10f2cb44-b37d-4693-a5c3-140ab663d372">33E6D4FPPFNA-223884491-2044</_dlc_DocId>
    <_dlc_DocIdUrl xmlns="10f2cb44-b37d-4693-a5c3-140ab663d372">
      <Url>https://doa.wi.gov/_layouts/15/DocIdRedir.aspx?ID=33E6D4FPPFNA-223884491-2044</Url>
      <Description>33E6D4FPPFNA-223884491-2044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66B4B4-9501-48E0-8994-7AEC23A4B52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F65E7E0B-5879-431F-926F-834F21080BC8}"/>
</file>

<file path=customXml/itemProps3.xml><?xml version="1.0" encoding="utf-8"?>
<ds:datastoreItem xmlns:ds="http://schemas.openxmlformats.org/officeDocument/2006/customXml" ds:itemID="{D88D9CF5-BB6B-4F66-91BD-5C4674CF46B7}">
  <ds:schemaRefs>
    <ds:schemaRef ds:uri="http://schemas.microsoft.com/office/2006/metadata/properties"/>
    <ds:schemaRef ds:uri="http://schemas.microsoft.com/office/infopath/2007/PartnerControls"/>
    <ds:schemaRef ds:uri="bb65cc95-6d4e-4879-a879-9838761499af"/>
    <ds:schemaRef ds:uri="9e30f06f-ad7a-453a-8e08-8a8878e30bd1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3FDBC770-62A6-49E1-B137-0ACC14A6FB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CDBG Disbursements Journal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Storm, Joanna L - DOA</dc:creator>
  <cp:keywords/>
  <dc:description/>
  <cp:lastModifiedBy>Davis, Angela - DOA</cp:lastModifiedBy>
  <cp:revision/>
  <cp:lastPrinted>2021-07-02T17:09:44Z</cp:lastPrinted>
  <dcterms:created xsi:type="dcterms:W3CDTF">2017-07-25T22:34:19Z</dcterms:created>
  <dcterms:modified xsi:type="dcterms:W3CDTF">2021-07-02T17:11:55Z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908c9894-f906-4d10-9a0b-aa048dd66e4e</vt:lpwstr>
  </property>
  <property fmtid="{D5CDD505-2E9C-101B-9397-08002B2CF9AE}" pid="3" name="ContentTypeId">
    <vt:lpwstr>0x010100E9B479DE97358D43AEB72738EE1F2D08</vt:lpwstr>
  </property>
</Properties>
</file>